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OMEWORK\Desktop\"/>
    </mc:Choice>
  </mc:AlternateContent>
  <xr:revisionPtr revIDLastSave="0" documentId="13_ncr:1_{443B6AC3-09D1-4DAD-977E-F430D5147F1C}" xr6:coauthVersionLast="47" xr6:coauthVersionMax="47" xr10:uidLastSave="{00000000-0000-0000-0000-000000000000}"/>
  <bookViews>
    <workbookView xWindow="-120" yWindow="-120" windowWidth="29040" windowHeight="15720" xr2:uid="{00000000-000D-0000-FFFF-FFFF00000000}"/>
  </bookViews>
  <sheets>
    <sheet name="Sheet1" sheetId="1" r:id="rId1"/>
    <sheet name="锂电" sheetId="3" state="hidden" r:id="rId2"/>
    <sheet name="交流" sheetId="4" state="hidden" r:id="rId3"/>
  </sheets>
  <definedNames>
    <definedName name="_xlnm._FilterDatabase" localSheetId="0" hidden="1">Sheet1!$B$8:$G$213</definedName>
    <definedName name="_xlnm._FilterDatabase" localSheetId="2" hidden="1">交流!$A$1:$C$437</definedName>
    <definedName name="_xlnm.Print_Area" localSheetId="0">Sheet1!$A$1:$H$213</definedName>
    <definedName name="_xlnm.Print_Titles" localSheetId="0">Sheet1!$8:$8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E3" i="4" l="1"/>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26" i="4"/>
  <c r="E427" i="4"/>
  <c r="E428" i="4"/>
  <c r="E429" i="4"/>
  <c r="E430" i="4"/>
  <c r="E431" i="4"/>
  <c r="E432" i="4"/>
  <c r="E433" i="4"/>
  <c r="E434" i="4"/>
  <c r="E435" i="4"/>
  <c r="E436" i="4"/>
  <c r="E437" i="4"/>
  <c r="E2" i="4"/>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26" i="4"/>
  <c r="D427" i="4"/>
  <c r="D428" i="4"/>
  <c r="D429" i="4"/>
  <c r="D430" i="4"/>
  <c r="D431" i="4"/>
  <c r="D432" i="4"/>
  <c r="D433" i="4"/>
  <c r="D434" i="4"/>
  <c r="D435" i="4"/>
  <c r="D436" i="4"/>
  <c r="D437" i="4"/>
  <c r="D2" i="4"/>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2" i="3"/>
  <c r="D2" i="3"/>
  <c r="B425" i="4"/>
  <c r="E425" i="4" s="1"/>
  <c r="B424" i="4"/>
  <c r="E424" i="4" s="1"/>
  <c r="B423" i="4"/>
  <c r="E423" i="4" s="1"/>
  <c r="B422" i="4"/>
  <c r="E422" i="4" s="1"/>
  <c r="B421" i="4"/>
  <c r="E421" i="4" s="1"/>
  <c r="B420" i="4"/>
  <c r="E420" i="4" s="1"/>
  <c r="B419" i="4"/>
  <c r="E419" i="4" s="1"/>
  <c r="B418" i="4"/>
  <c r="E418" i="4" s="1"/>
  <c r="B417" i="4"/>
  <c r="E417" i="4" s="1"/>
  <c r="D423" i="4" l="1"/>
  <c r="D419" i="4"/>
  <c r="D422" i="4"/>
  <c r="D418" i="4"/>
  <c r="D425" i="4"/>
  <c r="D421" i="4"/>
  <c r="D417" i="4"/>
  <c r="D424" i="4"/>
  <c r="D4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郑永辉</author>
  </authors>
  <commentList>
    <comment ref="B109" authorId="0" shapeId="0" xr:uid="{00000000-0006-0000-0000-000001000000}">
      <text>
        <r>
          <rPr>
            <b/>
            <sz val="9"/>
            <rFont val="宋体"/>
            <family val="3"/>
            <charset val="134"/>
          </rPr>
          <t>郑永辉:</t>
        </r>
        <r>
          <rPr>
            <sz val="9"/>
            <rFont val="宋体"/>
            <family val="3"/>
            <charset val="134"/>
          </rPr>
          <t xml:space="preserve">
（编码具有区域性，请朱经理决定拉美标准编码）</t>
        </r>
      </text>
    </comment>
    <comment ref="B110" authorId="0" shapeId="0" xr:uid="{00000000-0006-0000-0000-000002000000}">
      <text>
        <r>
          <rPr>
            <b/>
            <sz val="9"/>
            <rFont val="宋体"/>
            <family val="3"/>
            <charset val="134"/>
          </rPr>
          <t>郑永辉:</t>
        </r>
        <r>
          <rPr>
            <sz val="9"/>
            <rFont val="宋体"/>
            <family val="3"/>
            <charset val="134"/>
          </rPr>
          <t xml:space="preserve">
（编码具有区域性，请朱经理决定拉美标准编码）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焦阳</author>
  </authors>
  <commentList>
    <comment ref="A23" authorId="0" shapeId="0" xr:uid="{00000000-0006-0000-0100-000001000000}">
      <text>
        <r>
          <rPr>
            <b/>
            <sz val="9"/>
            <rFont val="宋体"/>
            <family val="3"/>
            <charset val="134"/>
          </rPr>
          <t>品牌调整：DCA下市，DongCheng/DCK上市</t>
        </r>
      </text>
    </comment>
    <comment ref="A74" authorId="0" shapeId="0" xr:uid="{00000000-0006-0000-0100-000002000000}">
      <text>
        <r>
          <rPr>
            <b/>
            <sz val="9"/>
            <rFont val="宋体"/>
            <family val="3"/>
            <charset val="134"/>
          </rPr>
          <t>1202/i系列暂时保留，但样册删除</t>
        </r>
      </text>
    </comment>
    <comment ref="A77" authorId="0" shapeId="0" xr:uid="{00000000-0006-0000-0100-000003000000}">
      <text>
        <r>
          <rPr>
            <b/>
            <sz val="9"/>
            <rFont val="宋体"/>
            <family val="3"/>
            <charset val="134"/>
          </rPr>
          <t>1202/i系列暂时保留，但样册删除</t>
        </r>
      </text>
    </comment>
    <comment ref="A78" authorId="0" shapeId="0" xr:uid="{00000000-0006-0000-0100-000004000000}">
      <text>
        <r>
          <rPr>
            <b/>
            <sz val="9"/>
            <rFont val="宋体"/>
            <family val="3"/>
            <charset val="134"/>
          </rPr>
          <t>1202/i系列暂时保留，但样册删除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焦阳</author>
  </authors>
  <commentList>
    <comment ref="A35" authorId="0" shapeId="0" xr:uid="{00000000-0006-0000-0200-000001000000}">
      <text>
        <r>
          <rPr>
            <b/>
            <sz val="9"/>
            <rFont val="宋体"/>
            <family val="3"/>
            <charset val="134"/>
          </rPr>
          <t>品牌调整</t>
        </r>
      </text>
    </comment>
    <comment ref="A98" authorId="0" shapeId="0" xr:uid="{00000000-0006-0000-0200-000002000000}">
      <text>
        <r>
          <rPr>
            <b/>
            <sz val="9"/>
            <rFont val="宋体"/>
            <family val="3"/>
            <charset val="134"/>
          </rPr>
          <t>110V状态同220V</t>
        </r>
      </text>
    </comment>
    <comment ref="A159" authorId="0" shapeId="0" xr:uid="{00000000-0006-0000-0200-000003000000}">
      <text>
        <r>
          <rPr>
            <b/>
            <sz val="9"/>
            <rFont val="宋体"/>
            <family val="3"/>
            <charset val="134"/>
          </rPr>
          <t>区域专供</t>
        </r>
      </text>
    </comment>
  </commentList>
</comments>
</file>

<file path=xl/sharedStrings.xml><?xml version="1.0" encoding="utf-8"?>
<sst xmlns="http://schemas.openxmlformats.org/spreadsheetml/2006/main" count="2053" uniqueCount="1080">
  <si>
    <t>Quotation</t>
  </si>
  <si>
    <t>DCK Item No.</t>
  </si>
  <si>
    <t>Model</t>
  </si>
  <si>
    <t>Picture</t>
  </si>
  <si>
    <t>Type</t>
  </si>
  <si>
    <t>Product name</t>
  </si>
  <si>
    <t>Description &amp; Features</t>
  </si>
  <si>
    <t/>
  </si>
  <si>
    <t>DCK</t>
  </si>
  <si>
    <t>10305132004</t>
  </si>
  <si>
    <t>KDPL04-8(TYPE Z)</t>
  </si>
  <si>
    <t>Cordless Brushless Impact Driver</t>
  </si>
  <si>
    <t>10305132003</t>
  </si>
  <si>
    <t>KDPL04-8(TYPE EK)</t>
  </si>
  <si>
    <t>10404132014</t>
  </si>
  <si>
    <t>KDPL05-8(TYPE AM)</t>
  </si>
  <si>
    <t>Cordless Brushless Angle Impact Driver</t>
  </si>
  <si>
    <t>10404132015</t>
  </si>
  <si>
    <t>KDPL05-8(TYPE Z)</t>
  </si>
  <si>
    <t>10402132013</t>
  </si>
  <si>
    <t>KDPL208(TYPE ADM)</t>
  </si>
  <si>
    <t>10402132014</t>
  </si>
  <si>
    <t>KDPL208(TYPE EM)</t>
  </si>
  <si>
    <t>10402132015</t>
  </si>
  <si>
    <t>KDPL208(TYPE Z)</t>
  </si>
  <si>
    <t>10305142013</t>
  </si>
  <si>
    <t>KDPB358(TYPE EM)</t>
  </si>
  <si>
    <t>Cordless Brushless Impact Wrench</t>
  </si>
  <si>
    <t>Battery:20VMAX/4.0Ah×2
Max. Power Output:400W
Standard Bolt Size: M12-M18
Square Drive Size:12.7mm(1/2")
No-load Speed: Low      0-2000/min
                          High     0-2500/min
Impact Frequency: Low      0-2700 /min
                              High     0-3100 /min
Torque Setting: Low      300N.m
                          High    358N.m
Nut-Busting Torque：500N.m
Net Weight:1.7kg
Include:
Socket, Belt clip, Plastic Case Packing</t>
  </si>
  <si>
    <t>10305142011</t>
  </si>
  <si>
    <t>KDPB358(TYPE FK)</t>
  </si>
  <si>
    <t xml:space="preserve">Battery:20VMAX/5.0Ah×2
Max. Power Output:400W
Standard Bolt Size: M12-M18
Square Drive Size:12.7mm(1/2")
No-load Speed: Low      0-2000/min
                          High     0-2500/min
Impact Frequency: Low      0-2700 /min
                              High     0-3100 /min
Torque Setting: Low      300N.m
                          High    358N.m
Nut-Busting Torque：500N.m
Net Weight:1.7kg
Include:
Socket, Belt clip, Plastic Case Packing </t>
  </si>
  <si>
    <t>10305142012</t>
  </si>
  <si>
    <t>KDPB358(TYPE Z)</t>
  </si>
  <si>
    <t xml:space="preserve">Battery:20VMAX/Solo
Max. Power Output:400W
Standard Bolt Size: M12-M18
Square Drive Size:12.7mm(1/2")
No-load Speed: Low      0-2000/min
                          High     0-2500/min
Impact Frequency: Low      0-2700 /min
                              High     0-3100 /min
Torque Setting: Low      300N.m
                          High    358N.m
Nut-Busting Torque：500N.m
Net Weight:1.1kg
Include:
Socket, Belt clip, Color Box Packing </t>
  </si>
  <si>
    <t>10402140121</t>
  </si>
  <si>
    <t>KDPB488(TYPE DM)</t>
  </si>
  <si>
    <t>Battery:20VMAX/4.0Ah×1
Max. Power Output:450W
Square Drive Size:12.7mm(1/2")
No-load Speed:Low 1800/min
                         Middle 2100/min
                         High 2400/min
Impact Frequency: Low 2600/min
                         Middle 3000/min
                         High 3500/min
Torque Setting:Low 350N.m
                         Middle 400N.m
                         High 488N.m
Nut-Busting Torque：682N.m
Standard Bolt Size: M12-M20
Net Weight:2.0kg
Include:
Socket, Belt clip, Plastic Case Packing</t>
  </si>
  <si>
    <t>10402140120</t>
  </si>
  <si>
    <t>KDPB488(TYPE EM)</t>
  </si>
  <si>
    <t>Battery:20VMAX/4.0Ah×2
Max. Power Output:450W
Square Drive Size:12.7mm(1/2")
No-load Speed:Low 1800/min
                         Middle 2100/min
                         High 2400/min
Impact Frequency: Low 2600/min
                         Middle 3000/min
                         High 3500/min
Torque Setting:Low 350N.m
                         Middle 400N.m
                         High 488N.m
Nut-Busting Torque：682N.m
Standard Bolt Size: M12-M20
Net Weight:2.0kg
Include:
Socket, Belt clip, Plastic Case Packing</t>
  </si>
  <si>
    <t>10402140123</t>
  </si>
  <si>
    <t>KDPB488(TYPE FK)</t>
  </si>
  <si>
    <t>Battery:20VMAX/5.0Ah×2
Max. Power Output:450W
Square Drive Size:12.7mm(1/2")
No-load Speed:Low 1800/min
                         Middle 2100/min
                         High 2400/min
Impact Frequency: Low 2600/min
                         Middle 3000/min
                         High 3500/min
Torque Setting:Low 350N.m
                         Middle 400N.m
                         High 488N.m
Nut-Busting Torque：682N.m
Standard Bolt Size: M12-M20
Net Weight:2.0kg
Include:
Socket, Belt clip, Plastic Case Packing</t>
  </si>
  <si>
    <t>10402140122</t>
  </si>
  <si>
    <t>KDPB488(TYPE Z)</t>
  </si>
  <si>
    <t xml:space="preserve">Battery:20VMAX/Solo
Max. Power Output:450W
Square Drive Size:12.7mm(1/2")
No-load Speed:Low 1800/min
                         Middle 2100/min
                         High 2400/min
Impact Frequency: Low 2600/min
                         Middle 3000/min
                         High 3500/min
Torque Setting:Low 350N.m
                         Middle 400N.m
                         High 488N.m
Nut-Busting Torque：682N.m
Standard Bolt Size: M12-M20
Net Weight:1.4kg
Include:
Socket, Belt clip, Color Box Packing </t>
  </si>
  <si>
    <t>10402140112</t>
  </si>
  <si>
    <t>KDPB698(TYPE DM)</t>
  </si>
  <si>
    <t>10402140111</t>
  </si>
  <si>
    <t>KDPB698(TYPE FK)</t>
  </si>
  <si>
    <t>10402142013</t>
  </si>
  <si>
    <t>KDPB698(TYPE H2K)(without battery)</t>
  </si>
  <si>
    <t>10402140110</t>
  </si>
  <si>
    <t>KDPB698(TYPE Z)</t>
  </si>
  <si>
    <t>10404142016</t>
  </si>
  <si>
    <t>KDPB1288(TYPE FK)</t>
  </si>
  <si>
    <t>10404142017</t>
  </si>
  <si>
    <t>KDPB1288(TYPE H2K)(without battery)</t>
  </si>
  <si>
    <t>10404142018</t>
  </si>
  <si>
    <t>KDPB1288(TYPE Z)</t>
  </si>
  <si>
    <t>Cordless Brushless Driver Drill</t>
  </si>
  <si>
    <t>Cordless Brushless Driver/ Hammer Drill</t>
  </si>
  <si>
    <t>10305122007</t>
  </si>
  <si>
    <t>KDJZ2060i(TYPE ADM)</t>
  </si>
  <si>
    <t xml:space="preserve">Battery:20VMAX/2.0Ah×1
Max. Power Output: 500W
Max. Chucking Capacity:13mm
Rated Impact Frequency: 0-34500/min
No-load Speed:1st gear   0-600  /min
                       2nd gear  0-2300 /min
Max. Drilling Dia.:Steel         Φ13mm
                         Brick wall   Φ13mm
                         Wood        Φ38mm
Torque Setting:20+2
Max. Torque:60N.m
Net Weight: 1.5kg
Include:
Driver Bit, Belt clip, Plastic Case Packing </t>
  </si>
  <si>
    <t>10402122018</t>
  </si>
  <si>
    <t>KDJZ2060i(TYPE AM)</t>
  </si>
  <si>
    <t xml:space="preserve">Battery:20VMAX/2.0Ah×2
Max. Power Output: 500W
Max. Chucking Capacity:13mm
Rated Impact Frequency: 0-34500/min
No-load Speed:1st gear   0-600  /min
                       2nd gear  0-2300 /min
Max. Drilling Dia.:Steel         Φ13mm
                         Brick wall   Φ13mm
                         Wood        Φ38mm
Torque Setting:20+2
Max. Torque:60N.m
Net Weight: 1.5kg
Include:
Driver Bit, Belt clip, Plastic Case Packing </t>
  </si>
  <si>
    <t>10305122009</t>
  </si>
  <si>
    <t>KDJZ2060i(TYPE EM)</t>
  </si>
  <si>
    <t xml:space="preserve">Battery:20VMAX/4.0Ah×2
Max. Power Output: 500W
Max. Chucking Capacity:13mm
Rated Impact Frequency: 0-34500/min
No-load Speed:1st gear   0-600  /min
                       2nd gear  0-2300 /min
Max. Drilling Dia.:Steel         Φ13mm
                         Brick wall   Φ13mm
                         Wood        Φ38mm
Torque Setting:20+2
Max. Torque:60N.m
Net Weight: 1.7kg
Include:
Driver Bit, Belt clip, Plastic Case Packing </t>
  </si>
  <si>
    <t>10305122010</t>
  </si>
  <si>
    <t>KDJZ2060i(TYPE Z)</t>
  </si>
  <si>
    <t xml:space="preserve">Battery:20VMAX/Solo
Max. Power Output: 500W
Max. Chucking Capacity:13mm
Rated Impact Frequency: 0-34500/min
No-load Speed:1st gear   0-600  /min
                       2nd gear  0-2300 /min
Max. Drilling Dia.:Steel         Φ13mm
                         Brick wall   Φ13mm
                         Wood        Φ38mm
Torque Setting:20+2
Max. Torque:60N.m
Net Weight: 1.1kg
Include:
Driver Bit, Belt clip, Color Box  Packing </t>
  </si>
  <si>
    <t>10404122011</t>
  </si>
  <si>
    <t>KDJZ20160i(TYPE EM)</t>
  </si>
  <si>
    <t>10404122018</t>
  </si>
  <si>
    <t>KDJZ20160i(TYPE FK)</t>
  </si>
  <si>
    <t>10404122019</t>
  </si>
  <si>
    <t>10402150072</t>
  </si>
  <si>
    <t>KDZC04-24(TYPE EM)</t>
  </si>
  <si>
    <t>Cordless Brushless Rotary Hammer</t>
  </si>
  <si>
    <t>10402150076</t>
  </si>
  <si>
    <t>10402150071</t>
  </si>
  <si>
    <t>KDZC04-24(TYPE Z)</t>
  </si>
  <si>
    <t>10405152000</t>
  </si>
  <si>
    <t>KRH20V-26(TYPE H2K)(without battery)</t>
  </si>
  <si>
    <t>10405152001</t>
  </si>
  <si>
    <t>10405152002</t>
  </si>
  <si>
    <t>KRH20V-26(TYPE Z)</t>
  </si>
  <si>
    <t>10405692000</t>
  </si>
  <si>
    <t>KDE20V-16</t>
  </si>
  <si>
    <t>Dust Extractor</t>
  </si>
  <si>
    <t xml:space="preserve">Max. speed output: 21000rpm
Max. working stroke:130mm 
Dust collection box capacity:240cm³
Max. drilling diameter:16mm 
No-load current: 3.2A 
L x W x H: 396x88x240mm 
Net weight:1.2kg </t>
  </si>
  <si>
    <t>10404012005</t>
  </si>
  <si>
    <t>KDSM04-115(TYPE EM)</t>
  </si>
  <si>
    <t>Cordless Brushless Angle Grinder</t>
  </si>
  <si>
    <t>10404012019</t>
  </si>
  <si>
    <t>KDSM04-115(TYPE FK)</t>
  </si>
  <si>
    <t>10404012007</t>
  </si>
  <si>
    <t>KDSM04-115(TYPE H2K)(without battery)</t>
  </si>
  <si>
    <t>10404012006</t>
  </si>
  <si>
    <t>KDSM04-115(TYPE Z)</t>
  </si>
  <si>
    <t>10404012009</t>
  </si>
  <si>
    <t>KDSM04-125(TYPE EM)</t>
  </si>
  <si>
    <t>10404012020</t>
  </si>
  <si>
    <t>KDSM04-125(TYPE FK)</t>
  </si>
  <si>
    <t>10404012008</t>
  </si>
  <si>
    <t>KDSM04-125(TYPE H2K)(without battery)</t>
  </si>
  <si>
    <t>10404012010</t>
  </si>
  <si>
    <t>KDSM04-125(TYPE Z)</t>
  </si>
  <si>
    <t>10304220040</t>
  </si>
  <si>
    <t>KDMY125(TYPE BM)</t>
  </si>
  <si>
    <t>Cordless Brushless Circular Saw</t>
  </si>
  <si>
    <t>10304220043</t>
  </si>
  <si>
    <t>KDMY125(TYPE FK)</t>
  </si>
  <si>
    <t>10304220041</t>
  </si>
  <si>
    <t>KDMY125(TYPE Z)</t>
  </si>
  <si>
    <t>10402220054</t>
  </si>
  <si>
    <t>KDMY140S(TYPE EM)</t>
  </si>
  <si>
    <t>10402220056</t>
  </si>
  <si>
    <t>KDMY140S(TYPE FK)</t>
  </si>
  <si>
    <t>10402220055</t>
  </si>
  <si>
    <t>KDMY140S(TYPE Z)</t>
  </si>
  <si>
    <t>10404222003</t>
  </si>
  <si>
    <t>KDMY165S(TYPE BDM)</t>
  </si>
  <si>
    <t>10404222002</t>
  </si>
  <si>
    <t>10404222007</t>
  </si>
  <si>
    <t>KDMY165S(TYPE FK)</t>
  </si>
  <si>
    <t>10404222004</t>
  </si>
  <si>
    <t>KDMY165S(TYPE Z)</t>
  </si>
  <si>
    <t>10402220030</t>
  </si>
  <si>
    <t>KDMY02-185(TYPE BM)</t>
  </si>
  <si>
    <t>10304220030</t>
  </si>
  <si>
    <t>10304220035</t>
  </si>
  <si>
    <t>KDMY02-185(TYPE FK)</t>
  </si>
  <si>
    <t>10402220032</t>
  </si>
  <si>
    <t>KDMY02-185(TYPE Z)</t>
  </si>
  <si>
    <t>10402470018</t>
  </si>
  <si>
    <t>KDJF15(TYPE EK)</t>
  </si>
  <si>
    <t>Cordless Sabre Saw</t>
  </si>
  <si>
    <t>10402470016</t>
  </si>
  <si>
    <t>10402260022</t>
  </si>
  <si>
    <t>KDJF22(TYPE EM)</t>
  </si>
  <si>
    <t>Cordless Brushless Reciprocating Saw</t>
  </si>
  <si>
    <t>10402260020</t>
  </si>
  <si>
    <t>10402260021</t>
  </si>
  <si>
    <t>KDJF22(TYPE FK)</t>
  </si>
  <si>
    <t>10402260023</t>
  </si>
  <si>
    <t>KDJF22(TYPE Z)</t>
  </si>
  <si>
    <t>10404262010</t>
  </si>
  <si>
    <t>10404262011</t>
  </si>
  <si>
    <t>KDJF32(TYPE FK)</t>
  </si>
  <si>
    <t>10404262009</t>
  </si>
  <si>
    <t>KDJF32(TYPE Z)</t>
  </si>
  <si>
    <t>10404282000</t>
  </si>
  <si>
    <t>KDMQ85(TYPE EM)</t>
  </si>
  <si>
    <t>Cordless Brushless Jig Saw</t>
  </si>
  <si>
    <t>10402282001</t>
  </si>
  <si>
    <t>10404282003</t>
  </si>
  <si>
    <t>KDMQ85(TYPE Z)</t>
  </si>
  <si>
    <t>10405272001</t>
  </si>
  <si>
    <t>KDJJ1.6(TYPE AM)</t>
  </si>
  <si>
    <t>CORDLESS BRUSHLESS METAL SHEAR</t>
  </si>
  <si>
    <t>10404272001</t>
  </si>
  <si>
    <t>10402272004</t>
  </si>
  <si>
    <t>KDJJ2.5(TYPE Z)</t>
  </si>
  <si>
    <t>10002062001</t>
  </si>
  <si>
    <t>Cordless Brushless Polisher</t>
  </si>
  <si>
    <t>10002062002</t>
  </si>
  <si>
    <t>10002062000</t>
  </si>
  <si>
    <t>KDSP02-180(TYPE Z)</t>
  </si>
  <si>
    <t>10402460041</t>
  </si>
  <si>
    <t>KDMD20(TYPE EM)</t>
  </si>
  <si>
    <t>Cordless Brushless Oscillating Multi-Tool</t>
  </si>
  <si>
    <t>10402460040</t>
  </si>
  <si>
    <t>KDMD20(TYPE DM)</t>
  </si>
  <si>
    <t>10402460042</t>
  </si>
  <si>
    <t>KDMD20(TYPE FK)</t>
  </si>
  <si>
    <t>10402460043</t>
  </si>
  <si>
    <t>KDMD20(TYPE Z)</t>
  </si>
  <si>
    <t>10304410032</t>
  </si>
  <si>
    <t>KDQF32(TYPE BM)</t>
  </si>
  <si>
    <t>Cordless Brushless Blower</t>
  </si>
  <si>
    <t>10304410031</t>
  </si>
  <si>
    <t>KDQF32(TYPE DM)</t>
  </si>
  <si>
    <t>10402410030</t>
  </si>
  <si>
    <t>KDQF32(TYPE FK)</t>
  </si>
  <si>
    <t>10304410030</t>
  </si>
  <si>
    <t>KDQF32(TYPE Z)</t>
  </si>
  <si>
    <t>cordless brushless combo kit</t>
  </si>
  <si>
    <t>10404022007</t>
  </si>
  <si>
    <t>KDKIT26(TYPE EK)</t>
  </si>
  <si>
    <t>10404022009</t>
  </si>
  <si>
    <t>KDKIT28(TYPE EK)</t>
  </si>
  <si>
    <t>10404022010</t>
  </si>
  <si>
    <t>KDKIT29(TYPE EK)</t>
  </si>
  <si>
    <t>2.5Ah BATTERY PACK</t>
  </si>
  <si>
    <t>4.0Ah BATTERY PACK</t>
  </si>
  <si>
    <t>5.0Ah BATTERY PACK</t>
  </si>
  <si>
    <t>6.0Ah BATTERY PACK</t>
  </si>
  <si>
    <t>8A FAST CHARGER</t>
  </si>
  <si>
    <t>11304012103</t>
  </si>
  <si>
    <t>Angle Grinder</t>
  </si>
  <si>
    <t>11302012166</t>
  </si>
  <si>
    <t>KSM13-115B</t>
  </si>
  <si>
    <t>11304010740</t>
  </si>
  <si>
    <t>KSM17-115B</t>
  </si>
  <si>
    <t>11304012183</t>
  </si>
  <si>
    <t>KSM17-125P</t>
  </si>
  <si>
    <t>11304012104</t>
  </si>
  <si>
    <t>KSM03-125S</t>
  </si>
  <si>
    <t>11304012032</t>
  </si>
  <si>
    <t>KSM05-125</t>
  </si>
  <si>
    <t>11305010760</t>
  </si>
  <si>
    <t>KSM17-125B</t>
  </si>
  <si>
    <t>11302012015</t>
  </si>
  <si>
    <t>KSM05-230S</t>
  </si>
  <si>
    <t>11302060070</t>
  </si>
  <si>
    <t>KSP02-180S</t>
  </si>
  <si>
    <t>Polisher</t>
  </si>
  <si>
    <t>11302062036</t>
  </si>
  <si>
    <t>KSP06-180</t>
  </si>
  <si>
    <t>11302000061</t>
  </si>
  <si>
    <t>KSF02-180</t>
  </si>
  <si>
    <t>Drywall Sander</t>
  </si>
  <si>
    <t>11302020130</t>
  </si>
  <si>
    <t>KSJ04-10</t>
  </si>
  <si>
    <t>Die Grinder</t>
  </si>
  <si>
    <t>11302020124</t>
  </si>
  <si>
    <t>KSJ04-25E</t>
  </si>
  <si>
    <t>11302020160</t>
  </si>
  <si>
    <t>KSJ08-25</t>
  </si>
  <si>
    <t>11302022009</t>
  </si>
  <si>
    <t>KSJ08-25L</t>
  </si>
  <si>
    <t>11302070023</t>
  </si>
  <si>
    <t>KSA125</t>
  </si>
  <si>
    <t>Random Orbit Sander</t>
  </si>
  <si>
    <t>11304072023</t>
  </si>
  <si>
    <t>KSA02-125</t>
  </si>
  <si>
    <t>21322030021</t>
  </si>
  <si>
    <t>KSB02-100</t>
  </si>
  <si>
    <t>Orbital Sander</t>
  </si>
  <si>
    <t>11302030060</t>
  </si>
  <si>
    <t>KSB03-185</t>
  </si>
  <si>
    <t>11304032064</t>
  </si>
  <si>
    <t>KSB03-234</t>
  </si>
  <si>
    <t>11304040028</t>
  </si>
  <si>
    <t>KST610</t>
  </si>
  <si>
    <t>Belt Sander</t>
  </si>
  <si>
    <t>11304150216</t>
  </si>
  <si>
    <t>KZC05-26B</t>
  </si>
  <si>
    <t>Hammer Drill</t>
  </si>
  <si>
    <t>11305152012</t>
  </si>
  <si>
    <t>KZC03-26SH</t>
  </si>
  <si>
    <t>Electric Rotary Hammer</t>
  </si>
  <si>
    <t>11302150370</t>
  </si>
  <si>
    <t>KZC04-28</t>
  </si>
  <si>
    <t>11304152085</t>
  </si>
  <si>
    <t>KZC06-28B</t>
  </si>
  <si>
    <t>11304150168</t>
  </si>
  <si>
    <t>KZC03-38</t>
  </si>
  <si>
    <t>11302150222</t>
  </si>
  <si>
    <t>KZC45</t>
  </si>
  <si>
    <t>11304160111</t>
  </si>
  <si>
    <t>KZG6S</t>
  </si>
  <si>
    <t>Percussion Hammer</t>
  </si>
  <si>
    <t>11302160171</t>
  </si>
  <si>
    <t>KZG06-6S</t>
  </si>
  <si>
    <t>11302160150</t>
  </si>
  <si>
    <t>KZG07-6</t>
  </si>
  <si>
    <t>11304160053</t>
  </si>
  <si>
    <t>KZG10</t>
  </si>
  <si>
    <t>11302160200</t>
  </si>
  <si>
    <t>KZG04-15S</t>
  </si>
  <si>
    <t>11302160161</t>
  </si>
  <si>
    <t>KZG16</t>
  </si>
  <si>
    <t>11305210021</t>
  </si>
  <si>
    <t>KZE02-110</t>
  </si>
  <si>
    <t>Marble Cutter</t>
  </si>
  <si>
    <t>11302210230</t>
  </si>
  <si>
    <t>KZE02-110S</t>
  </si>
  <si>
    <t>11302212040</t>
  </si>
  <si>
    <t>KZE06-110</t>
  </si>
  <si>
    <t>11302212001</t>
  </si>
  <si>
    <t>KZE03-125</t>
  </si>
  <si>
    <t>11302210241</t>
  </si>
  <si>
    <t>KZE180S</t>
  </si>
  <si>
    <t>11302210221</t>
  </si>
  <si>
    <t>KZR125S</t>
  </si>
  <si>
    <t>Groove Cutter</t>
  </si>
  <si>
    <t>11305212040</t>
  </si>
  <si>
    <t>Brushless Groove Cutter</t>
  </si>
  <si>
    <t>11304170014</t>
  </si>
  <si>
    <t>KZZ90</t>
  </si>
  <si>
    <t>Diamond Drill With Water Source</t>
  </si>
  <si>
    <t>11304170066</t>
  </si>
  <si>
    <t>KZZ02-160</t>
  </si>
  <si>
    <t>11304170114</t>
  </si>
  <si>
    <t>KZZ02-130</t>
  </si>
  <si>
    <t>11304170192</t>
  </si>
  <si>
    <t>KZZ02-200S</t>
  </si>
  <si>
    <t>11304170143</t>
  </si>
  <si>
    <t>KZZ250</t>
  </si>
  <si>
    <t>11904120051</t>
  </si>
  <si>
    <t>KZJ16</t>
  </si>
  <si>
    <t>Electric Impact Drill</t>
  </si>
  <si>
    <t>11304120064</t>
  </si>
  <si>
    <t>KZJ20</t>
  </si>
  <si>
    <t>11302110291</t>
  </si>
  <si>
    <t>KJZ03-6</t>
  </si>
  <si>
    <t>Electric Drill</t>
  </si>
  <si>
    <t>11302110242</t>
  </si>
  <si>
    <t>KJZ10-10</t>
  </si>
  <si>
    <t>11302110272</t>
  </si>
  <si>
    <t>KJZ10-10K</t>
  </si>
  <si>
    <t>11305110081</t>
  </si>
  <si>
    <t>11302110370</t>
  </si>
  <si>
    <t>KJZ04-16</t>
  </si>
  <si>
    <t>11302260021</t>
  </si>
  <si>
    <t>KJF02-30</t>
  </si>
  <si>
    <t>Reciprocating Saw</t>
  </si>
  <si>
    <t>11302240141</t>
  </si>
  <si>
    <t>KJG04-355S</t>
  </si>
  <si>
    <t>Electric Cut-off Machine</t>
  </si>
  <si>
    <t>11304242022</t>
  </si>
  <si>
    <t>KJG09-355</t>
  </si>
  <si>
    <t>21309250011</t>
  </si>
  <si>
    <t>KJX255</t>
  </si>
  <si>
    <t>Electric Mitre Saw</t>
  </si>
  <si>
    <t>11304252001</t>
  </si>
  <si>
    <t>KJX06-255</t>
  </si>
  <si>
    <t>Slide Compound Mitre Saw</t>
  </si>
  <si>
    <t>11302100018</t>
  </si>
  <si>
    <t>KJC16</t>
  </si>
  <si>
    <t>Magnetic Drill</t>
  </si>
  <si>
    <t>11304100034</t>
  </si>
  <si>
    <t>KJC23</t>
  </si>
  <si>
    <t>11402100072</t>
  </si>
  <si>
    <t>KJC02-23</t>
  </si>
  <si>
    <t>11304100022</t>
  </si>
  <si>
    <t>KJC30</t>
  </si>
  <si>
    <t>11302100081</t>
  </si>
  <si>
    <t>KJC02-30</t>
  </si>
  <si>
    <t>11302222014</t>
  </si>
  <si>
    <t>KMY02-185SH</t>
  </si>
  <si>
    <t>Electric Circular Saw</t>
  </si>
  <si>
    <t>11304220056</t>
  </si>
  <si>
    <t>11304310015</t>
  </si>
  <si>
    <t>KMB82</t>
  </si>
  <si>
    <t>Electric Planer</t>
  </si>
  <si>
    <t>11302310033</t>
  </si>
  <si>
    <t>KMB110</t>
  </si>
  <si>
    <t>11304330090</t>
  </si>
  <si>
    <t>KMR8S</t>
  </si>
  <si>
    <t>Wood Router</t>
  </si>
  <si>
    <t>11304330029</t>
  </si>
  <si>
    <t>KMR02-12</t>
  </si>
  <si>
    <t>11304330088</t>
  </si>
  <si>
    <t>KMR06-12</t>
  </si>
  <si>
    <t>Jig Saw</t>
  </si>
  <si>
    <t>11302280040</t>
  </si>
  <si>
    <t>KMQ85S</t>
  </si>
  <si>
    <t>Electric wrench</t>
  </si>
  <si>
    <t>11304140027</t>
  </si>
  <si>
    <t>KPB20C</t>
  </si>
  <si>
    <t>11305140032</t>
  </si>
  <si>
    <t>KPB22C</t>
  </si>
  <si>
    <t>11302140056</t>
  </si>
  <si>
    <t>KPB24E</t>
  </si>
  <si>
    <t>Shear Wrench</t>
  </si>
  <si>
    <t>11302430026</t>
  </si>
  <si>
    <t>KVC15</t>
  </si>
  <si>
    <t>Vacuum Cleaner</t>
  </si>
  <si>
    <t>11302430039</t>
  </si>
  <si>
    <t>KVC30</t>
  </si>
  <si>
    <t>11304430053</t>
  </si>
  <si>
    <t>KVC60</t>
  </si>
  <si>
    <t>11302430062</t>
  </si>
  <si>
    <t>KVC80</t>
  </si>
  <si>
    <t>11304420072</t>
  </si>
  <si>
    <t>KQB03-2000</t>
  </si>
  <si>
    <t>Heat Gun</t>
  </si>
  <si>
    <t>11304420081</t>
  </si>
  <si>
    <t>KQB04-2000</t>
  </si>
  <si>
    <t>11902410031</t>
  </si>
  <si>
    <t>KQF32</t>
  </si>
  <si>
    <t>Blower Vacuum</t>
  </si>
  <si>
    <t>Electric Mixer</t>
  </si>
  <si>
    <t>11304440071</t>
  </si>
  <si>
    <t>KQU02-160B</t>
  </si>
  <si>
    <t>13304512084</t>
  </si>
  <si>
    <t>KQE1680/15</t>
  </si>
  <si>
    <t>Oil-Free Air Compressor</t>
  </si>
  <si>
    <t>13304512085</t>
  </si>
  <si>
    <t>KQE1680/30</t>
  </si>
  <si>
    <t>13304512090</t>
  </si>
  <si>
    <t>KQE1680×2/50</t>
  </si>
  <si>
    <t>13304512086</t>
  </si>
  <si>
    <t>KQE1680×3/90</t>
  </si>
  <si>
    <t>13304512087</t>
  </si>
  <si>
    <t>KQE1680×4/120</t>
  </si>
  <si>
    <t>Double-Tube Oil-Free Air Compressor</t>
  </si>
  <si>
    <t>30530200162</t>
  </si>
  <si>
    <t>LB1220-1</t>
  </si>
  <si>
    <t>DCA</t>
  </si>
  <si>
    <t>2.0Ah BATTERY PACK</t>
  </si>
  <si>
    <t>Capacity：12V/2.0Ah
Charging Time: 
FFCL12-4≈40min
Net Weight：0.18kg</t>
  </si>
  <si>
    <t>30530200012</t>
  </si>
  <si>
    <t>FFBL2020</t>
  </si>
  <si>
    <t>Capacity：20V/2.0Ah
Charging Time：
FFCL20-02/2A≈60min
FFCL20-04/4A≈35min
FFCL2040-2/Dual 4A≈35min
FFCL2080-02/8A≈35min
Net Weight：0.36kg</t>
  </si>
  <si>
    <t>30530200118</t>
  </si>
  <si>
    <t>FFBL2025</t>
  </si>
  <si>
    <t>Capacity：20V/2.5Ah
Charging Time：
FFCL20-02/2A≈75min
FFCL20-04/4A≈45min
FFCL2040-2/Dual 4A≈45min
FFCL2080-02/8A≈45min
Net Weight：0.37kg</t>
  </si>
  <si>
    <t>30530200020</t>
  </si>
  <si>
    <t>FFBL2040</t>
  </si>
  <si>
    <t>Capacity：20V/4.0Ah
Charging Time：
FFCL20-02/2A≈120min
FFCL20-04/4A≈65min
FFCL2040-2/Dual 4A≈65min
FFCL2080-02/8A≈40min
Net Weight：0.62kg</t>
  </si>
  <si>
    <t>30530200022</t>
  </si>
  <si>
    <t>FFBL2050</t>
  </si>
  <si>
    <t>Capacity：20V/5.0Ah
Charging Time：
FFCL20-02/2A≈150min
FFCL20-04/4A≈80min
FFCL2040-2/Dual 4A≈80min
FFCL2080-02/8A≈50min
Net Weight：0.65kg</t>
  </si>
  <si>
    <t>30530200021</t>
  </si>
  <si>
    <t>FFBL2060</t>
  </si>
  <si>
    <t>Capacity：20V/6.0Ah
Charging Time：
FFCL20-02/2A≈180min
FFCL20-04/4A≈95min
FFCL2040-2/Dual 4A≈05min
FFCL2080-02/8A≈50min
Net Weight：0.87kg</t>
  </si>
  <si>
    <t>30530200089</t>
  </si>
  <si>
    <t>FFBL2080</t>
  </si>
  <si>
    <t>8.0Ah BATTERY PACK</t>
  </si>
  <si>
    <t>Capacity：20V/8.0Ah
Charging Time：≈
FFCL20-02/2A≈240min
FFCL20-04/4A≈125min
FFCL2040-2/Dual 4A≈125min
FFCL2080-02/8A≈80min
Net Weight：1.1kg</t>
  </si>
  <si>
    <t>30530200027</t>
  </si>
  <si>
    <t>FFCL12-4</t>
  </si>
  <si>
    <t>3A  CHARGER</t>
  </si>
  <si>
    <t xml:space="preserve">Input Voltage and Frequency：AC 220-240V / 50-60Hz
Charging Current：3.0A MAX
Output Voltage：12V
Input Power：45W
Applicable Battery Pack Voltage：12V
</t>
  </si>
  <si>
    <t>30530200019</t>
  </si>
  <si>
    <t>FFCL20-02</t>
  </si>
  <si>
    <t>2A CHARGER</t>
  </si>
  <si>
    <t xml:space="preserve">Input Voltage and Frequency：AC 220-240V / 50-60Hz
Charging Current：2.0A MAX
Output Voltage：20V
Input Power：50W
Applicable Battery Pack Voltage：20V
</t>
  </si>
  <si>
    <t>30530200050</t>
  </si>
  <si>
    <t>FFCL20-04</t>
  </si>
  <si>
    <t>4A FAST CHARGER</t>
  </si>
  <si>
    <t xml:space="preserve">Input Voltage and Frequency：AC 220-240V / 50-60Hz
Charging Current：8.0A MAX
Output Voltage：20V
Input Power：100W
Applicable Battery Pack Voltage：20V
</t>
  </si>
  <si>
    <t>30530200245</t>
  </si>
  <si>
    <t>FFCL2040-2</t>
  </si>
  <si>
    <t>DUAL 4A FAST CHARGER</t>
  </si>
  <si>
    <t xml:space="preserve">Input Voltage and Frequency：AC 220-240V / 50-60Hz
Charging Current：4.0A MAX
Output Voltage：20V
Input Power：200W
Applicable Battery Pack Voltage：20V
</t>
  </si>
  <si>
    <t>FFCL2080-02</t>
  </si>
  <si>
    <t xml:space="preserve">Input Voltage and Frequency：AC 220-240V / 50-60Hz
Charging Current：8.0A MAX
Output Voltage：20V
Input Power：1000W
Applicable Battery Pack Voltage：20V
</t>
  </si>
  <si>
    <t>Cordless Brushless Oscillating Multi-Tool</t>
    <phoneticPr fontId="5" type="noConversion"/>
  </si>
  <si>
    <t>KSM03-115S</t>
    <phoneticPr fontId="5" type="noConversion"/>
  </si>
  <si>
    <t>KDJZ20160i(TYPE Z)</t>
    <phoneticPr fontId="5" type="noConversion"/>
  </si>
  <si>
    <t>KDZC04-24(TYPE FK)</t>
    <phoneticPr fontId="5" type="noConversion"/>
  </si>
  <si>
    <t>KRH20V-26(TYPE R2K)(without battery)</t>
    <phoneticPr fontId="5" type="noConversion"/>
  </si>
  <si>
    <t>KDMY165S(TYPE BM)</t>
    <phoneticPr fontId="5" type="noConversion"/>
  </si>
  <si>
    <t>KDMY02-185(TYPE DM)</t>
    <phoneticPr fontId="5" type="noConversion"/>
  </si>
  <si>
    <t>KDJF15(TYPE Z)</t>
    <phoneticPr fontId="5" type="noConversion"/>
  </si>
  <si>
    <t>KDJF22(TYPE DM)</t>
    <phoneticPr fontId="5" type="noConversion"/>
  </si>
  <si>
    <t>KDJF32(TYPE EM)</t>
    <phoneticPr fontId="5" type="noConversion"/>
  </si>
  <si>
    <t>KDMQ85(TYPE FK)</t>
    <phoneticPr fontId="5" type="noConversion"/>
  </si>
  <si>
    <t>KDJJ1.6(TYPE Z)</t>
    <phoneticPr fontId="5" type="noConversion"/>
  </si>
  <si>
    <t>KDSP02-180(TYPE BM)</t>
    <phoneticPr fontId="5" type="noConversion"/>
  </si>
  <si>
    <t>KDSP02-180(TYPE FK)</t>
    <phoneticPr fontId="5" type="noConversion"/>
  </si>
  <si>
    <t>KZR195BL</t>
    <phoneticPr fontId="5" type="noConversion"/>
  </si>
  <si>
    <t xml:space="preserve">Battery: 20V MAX/4.0Ah×2
Max. Power Input : 1000W
No-load Speed: 4000/6500/9000 /min
Max.Wheel Dia.: Φ115mm
Spindle Thread: M14
Net Weight: 2.5kg
Include:
Auxiliary Handle, Wrench, Tool-free Adjustment Guard, Plastic Case Packing </t>
  </si>
  <si>
    <t xml:space="preserve">Battery: 20V MAX/5.0Ah×2
Max. Power Input : 1000W
No-load Speed: 4000/6500/9000 /min
Max.Wheel Dia.: Φ115mm
Spindle Thread: M14
Net Weight: 2.5kg
Include:
Auxiliary Handle, Wrench, Tool-free Adjustment Guard, Plastic Case Packing </t>
  </si>
  <si>
    <t xml:space="preserve">Battery: 20V MAX/(The battery pack will be ordered and shipped separately）
Max. Power Input : 1000W
No-load Speed: 4000/6500/9000 /min
Max.Wheel Dia.: Φ115mm
Spindle Thread: M14
Net Weight: 2.8kg
Include:
Auxiliary Handle, Wrench, Tool-free Adjustment Guard, Plastic Case Packing </t>
  </si>
  <si>
    <t>Battery: 20V MAX/Solo
Max. Power Input : 1000W
No-load Speed: 4000/6500/9000 /min
Max.Wheel Dia.: Φ115mm
Spindle Thread: M14
Net Weight:1.9kg
Include:
Auxiliary Handle, Wrench, Tool-free Adjustment Guard, color box Packing</t>
  </si>
  <si>
    <t xml:space="preserve">Battery: 20V MAX/4.0Ah×2
Max. Power Input : 1000W
No-load Speed: 4000/6500/9000 /min
Max.Wheel Dia.: Φ125mm
Spindle Thread: M14
Net Weight: 2.5kg
Include:
Auxiliary Handle, Wrench, Tool-free Adjustment Guard, Plastic Case Packing </t>
  </si>
  <si>
    <t xml:space="preserve">Battery: 20V MAX/5.0Ah×2
Max. Power Input : 1000W
No-load Speed: 4000/6500/9000 /min
Max.Wheel Dia.: Φ125mm
Spindle Thread: M14
Net Weight: 2.5kg
Include:
Auxiliary Handle, Wrench, Tool-free Adjustment Guard, Plastic Case Packing </t>
  </si>
  <si>
    <t xml:space="preserve">Battery: 20V MAX/(The battery pack will be ordered and shipped separately）
Max. Power Input : 1000W
No-load Speed: 4000/6500/9000 /min
Max.Wheel Dia.: Φ125mm
Spindle Thread: M14
Net Weight: 2.8kg
Include:
Auxiliary Handle, Wrench, Tool-free Adjustment Guard, Plastic Case Packing </t>
  </si>
  <si>
    <t>Battery: 20V MAX/Solo
Max. Power Input : 1000W
No-load Speed: 4000/6500/9000 /min
Max.Wheel Dia.: Φ125mm
Spindle Thread: M14
Net Weight:1.9kg
Include:
Auxiliary Handle, Wrench, Tool-free Adjustment Guard, color box Packing</t>
  </si>
  <si>
    <t>KSM17-115P</t>
    <phoneticPr fontId="5" type="noConversion"/>
  </si>
  <si>
    <t>KDJZ2090i(TYPE Z)</t>
    <phoneticPr fontId="5" type="noConversion"/>
  </si>
  <si>
    <t>KDJZ2090i(TYPE EM)</t>
    <phoneticPr fontId="5" type="noConversion"/>
  </si>
  <si>
    <t>KDJZ2090i(TYPE AM)</t>
    <phoneticPr fontId="5" type="noConversion"/>
  </si>
  <si>
    <t>Cordless Brushless Impact Wrench</t>
    <phoneticPr fontId="5" type="noConversion"/>
  </si>
  <si>
    <t>KMY02-235</t>
    <phoneticPr fontId="5" type="noConversion"/>
  </si>
  <si>
    <t>KJZ07-13</t>
    <phoneticPr fontId="5" type="noConversion"/>
  </si>
  <si>
    <t>Rated Power input: 2600w
Rated Speed: 6600/min
Max.Wheel Dia.: Φ230mm
Spindle Thread: M14
Net Weight: 5.8kg
Include:
Auxiliary Handle, Wrench, Carbon Brush, Wheel Guard,Color Box Packing</t>
    <phoneticPr fontId="5" type="noConversion"/>
  </si>
  <si>
    <t>Rated Power input: 2200w
Rated Speed: 6600/min
Max.Wheel Dia.: Φ230mm
Spindle Thread: M14
Net Weight: 5.0kg
Include:
Auxiliary Handle, Wrench, Carbon Brush, Wheel Guard,Color Box Packing</t>
    <phoneticPr fontId="5" type="noConversion"/>
  </si>
  <si>
    <t>K05-F30</t>
    <phoneticPr fontId="5" type="noConversion"/>
  </si>
  <si>
    <t>K05-1013J</t>
    <phoneticPr fontId="5" type="noConversion"/>
  </si>
  <si>
    <t>DCK</t>
    <phoneticPr fontId="5" type="noConversion"/>
  </si>
  <si>
    <t>Air Brad Nailer</t>
    <phoneticPr fontId="5" type="noConversion"/>
  </si>
  <si>
    <t>Air Stapler</t>
    <phoneticPr fontId="5" type="noConversion"/>
  </si>
  <si>
    <t>1.working pressure:4-8 bar 
2.Inner Dia. Of Air Pipe:5mm
3.Capacity of Magazine:100pcs
4.Nail Type:Staple
5.Nail Size:0.6*10*13(max)mm
6.Net Weight:0.82kg
Include:
1.Hex Wrench, Oil Bottle, Color Box Packing</t>
    <phoneticPr fontId="5" type="noConversion"/>
  </si>
  <si>
    <t>KQE1600/12</t>
    <phoneticPr fontId="5" type="noConversion"/>
  </si>
  <si>
    <t>KQE1600/24</t>
    <phoneticPr fontId="5" type="noConversion"/>
  </si>
  <si>
    <t>Rated Power Input: 1600W
Working Pressure：8Bar
Rated Speed: 1350-2900/min
Capacity: 12L
Displacement: 110L/min
Net Weight:14.7kg
Include:
Muffler (2pcs), Foot Pad Assembly (4pcs), Carton Packing</t>
    <phoneticPr fontId="5" type="noConversion"/>
  </si>
  <si>
    <t>Rated Power Input: 1600W
Working Pressure：8Bar
Rated Speed: 1350-2900/min
Capacity: 24L
Displacement: 110L/min
Net Weight:17.3kg
Include:
Muffler (2pcs), Foot Pad Assembly (4pcs), Carton Packing</t>
    <phoneticPr fontId="5" type="noConversion"/>
  </si>
  <si>
    <t>1.working pressure:4-8 bar 
2.Inner Dia. Of Air Pipe:5mm
3.Capacity of Magazine:100pcs
4.Nail Type:Brad Nail
5.Nail Size:1.26*1.05*30(max)mm
6.Net Weight:1.0kg
Include:
1.Hex Wrench, Oil Bottle, Wheel Assembly (2pcs), Color Box Packing</t>
    <phoneticPr fontId="5" type="noConversion"/>
  </si>
  <si>
    <t>KDKIT47(TYPE BK)</t>
    <phoneticPr fontId="5" type="noConversion"/>
  </si>
  <si>
    <t>KDKIT49(TYPE BK)</t>
    <phoneticPr fontId="5" type="noConversion"/>
  </si>
  <si>
    <t>KDPB968(TYPE Z)</t>
    <phoneticPr fontId="5" type="noConversion"/>
  </si>
  <si>
    <t>KDPB968(TYPE FK)</t>
    <phoneticPr fontId="5" type="noConversion"/>
  </si>
  <si>
    <t>KDPB1218(TYPE FK)</t>
    <phoneticPr fontId="5" type="noConversion"/>
  </si>
  <si>
    <t>KDPB1218(TYPE Z)</t>
    <phoneticPr fontId="5" type="noConversion"/>
  </si>
  <si>
    <t>KMP03-6</t>
    <phoneticPr fontId="5" type="noConversion"/>
  </si>
  <si>
    <t>Trimmer</t>
    <phoneticPr fontId="5" type="noConversion"/>
  </si>
  <si>
    <t>Cordless Brushless Trimmer</t>
    <phoneticPr fontId="5" type="noConversion"/>
  </si>
  <si>
    <t>KDMP6(TYPE FK)</t>
    <phoneticPr fontId="5" type="noConversion"/>
  </si>
  <si>
    <t>KDMP6(TYPE BM)</t>
    <phoneticPr fontId="5" type="noConversion"/>
  </si>
  <si>
    <t>KDMP6(TYPE Z)</t>
    <phoneticPr fontId="5" type="noConversion"/>
  </si>
  <si>
    <t>KDPL04-5(TYPE E)</t>
  </si>
  <si>
    <r>
      <rPr>
        <sz val="12"/>
        <color theme="0"/>
        <rFont val="宋体"/>
        <family val="3"/>
        <charset val="134"/>
      </rPr>
      <t>不上市</t>
    </r>
  </si>
  <si>
    <t>KDPL165(TYPE Z)</t>
  </si>
  <si>
    <t>KDPL165(TYPE ADM)</t>
  </si>
  <si>
    <t>KDPL165(TYPE AM)</t>
  </si>
  <si>
    <t>KDPL165(TYPE EM)</t>
  </si>
  <si>
    <r>
      <rPr>
        <sz val="12"/>
        <color rgb="FFFF0000"/>
        <rFont val="宋体"/>
        <family val="3"/>
        <charset val="134"/>
      </rPr>
      <t>已下市</t>
    </r>
  </si>
  <si>
    <t>KDPB04-10(TYPE Z)</t>
  </si>
  <si>
    <t>KDPB04-10(TYPE EK)</t>
  </si>
  <si>
    <t>KDPB05-10(TYPE Z)</t>
  </si>
  <si>
    <t>KDPB05-10(TYPE EK)</t>
  </si>
  <si>
    <t>KDPB80(TYPE Z)</t>
  </si>
  <si>
    <t>KDPB80(TYPE AM)</t>
  </si>
  <si>
    <t>KDPB298(TYPE Z)</t>
  </si>
  <si>
    <t>KDPB298(TYPE DM)</t>
  </si>
  <si>
    <t>KDPB298(TYPE BM)</t>
  </si>
  <si>
    <t>KDPB298(TYPE FK)</t>
  </si>
  <si>
    <t>KIW398(TYPE EM)</t>
  </si>
  <si>
    <t>KDPB598(TYPE Z)</t>
  </si>
  <si>
    <t>KDPB598(TYPE EM)</t>
  </si>
  <si>
    <t>KDPB598(TYPE FK)</t>
  </si>
  <si>
    <t>KDPB968(TYPE Z)</t>
  </si>
  <si>
    <t>KDPB968(TYPE FK)</t>
  </si>
  <si>
    <t>KDPB968(TYPE H2K)(without battery)</t>
  </si>
  <si>
    <t>KDPB1218(TYPE Z)</t>
  </si>
  <si>
    <t>KDPB1218(TYPE FK)</t>
  </si>
  <si>
    <t>KDPB1218(TYPE H2K) (without battery)</t>
  </si>
  <si>
    <t>KDJZ1202(TYPE E)</t>
  </si>
  <si>
    <t>KDJZ1202(TYPE TD)</t>
  </si>
  <si>
    <t>KDJZ1202(TYPE TS)</t>
  </si>
  <si>
    <t>KDJZ1202i(TYPE D)</t>
  </si>
  <si>
    <t>KDJZ1202i(TYPE E)</t>
  </si>
  <si>
    <t>KDJZ1202i(TYPE TD)</t>
  </si>
  <si>
    <t>KDJZ1202i(TYPE TS)</t>
  </si>
  <si>
    <t>KDJZ23-10(TYPE Z)</t>
  </si>
  <si>
    <t>KDJZ23-10(TYPE EK)</t>
  </si>
  <si>
    <t>KDJZ23-10i(TYPE Z)</t>
  </si>
  <si>
    <t>KDJZ23-10i(TYPE EK)</t>
  </si>
  <si>
    <t>KDJZ1250(TYPE Z)</t>
  </si>
  <si>
    <t>KDJZ1250(TYPE EK)</t>
  </si>
  <si>
    <t>KDJZ1250i(TYPE Z)</t>
  </si>
  <si>
    <t>KDJZ1250i(TYPE EK)</t>
  </si>
  <si>
    <t>KDJZ1602(TYPE E)</t>
  </si>
  <si>
    <t>KDJZ1602i(TYPE E)</t>
  </si>
  <si>
    <t>KDJZ2050(TYPE Z)</t>
  </si>
  <si>
    <t>KDJZ2050(TYPE DM)</t>
  </si>
  <si>
    <t>KDJZ2050(TYPE EM)</t>
  </si>
  <si>
    <t>KDJZ2050i(TYPE Z)</t>
  </si>
  <si>
    <t>KDJZ2050i(TYPE DM)</t>
  </si>
  <si>
    <t>KDJZ2050i(TYPE EM)</t>
  </si>
  <si>
    <t>KDJZ2060(TYPE Z)</t>
  </si>
  <si>
    <t>KDJZ2060(TYPE ADM)</t>
  </si>
  <si>
    <t>KDJZ2060(TYPE AM)</t>
  </si>
  <si>
    <t>KDJZ2060(TYPE EM)</t>
  </si>
  <si>
    <t>KDJZ2090(TYPE Z)</t>
  </si>
  <si>
    <t>KDJZ2090(TYPE AM)</t>
  </si>
  <si>
    <t>KDJZ2090(TYPE EM)</t>
  </si>
  <si>
    <t>KDJZ2090i(TYPE Z)</t>
  </si>
  <si>
    <t>KDJZ2090i(TYPE AM)</t>
  </si>
  <si>
    <t>KDJZ2090i(TYPE EM)</t>
  </si>
  <si>
    <t>KDJZ04-13(TYPE Z)</t>
  </si>
  <si>
    <t>KDJZ04-13(TYPE AM)</t>
  </si>
  <si>
    <t>KDJZ04-13(TYPE EM)</t>
  </si>
  <si>
    <t>KDJZ06-13(TYPE Z)</t>
  </si>
  <si>
    <t>KDJZ06-13(TYPE DM)</t>
  </si>
  <si>
    <t>KDJZ06-13(TYPE EM)</t>
  </si>
  <si>
    <t>KDJZ06-13(TYPE FK)</t>
  </si>
  <si>
    <t>KDJZ05-13(TYPE Z)</t>
  </si>
  <si>
    <t>KDJZ05-13(TYPE AM)</t>
  </si>
  <si>
    <t>KDJZ05-13(TYPE EM)</t>
  </si>
  <si>
    <t>KDJZ03-13(TYPE Z)</t>
  </si>
  <si>
    <t>KDJZ03-13(TYPE DM)</t>
  </si>
  <si>
    <t>KDJZ03-13(TYPE EM)</t>
  </si>
  <si>
    <t>KDJZ03-13(TYPE FK)</t>
  </si>
  <si>
    <t>KDJZ20160(TYPE Z)</t>
  </si>
  <si>
    <t>KDJZ20160(TYPE EM)</t>
  </si>
  <si>
    <t>KDJZ20160(TYPE FK)</t>
  </si>
  <si>
    <t>KDJZ20160i(TYPE Z)</t>
  </si>
  <si>
    <t>KDZC22(TYPE Z)</t>
  </si>
  <si>
    <t>KDZC22(TYPE BM)</t>
  </si>
  <si>
    <t>KDZC22(TYPE DM)</t>
  </si>
  <si>
    <t>KDZC22(TYPE FK)</t>
  </si>
  <si>
    <t>KDZC04-24(TYPE DM)</t>
  </si>
  <si>
    <t>KDZC04-24(TYPE FK)</t>
  </si>
  <si>
    <t>KRH20V-26(TYPE R2K)(without battery)</t>
  </si>
  <si>
    <t>KRH20V-28(TYPE Z)</t>
  </si>
  <si>
    <t>KRH20V-28(TYPE H2K)(without battery)</t>
  </si>
  <si>
    <t>KRH20V-28(TYPE R2K)(without battery)</t>
  </si>
  <si>
    <t>KDMY140S(TYPE DM)</t>
  </si>
  <si>
    <t>KDMY165S(TYPE BM)</t>
  </si>
  <si>
    <t>KDMY02-185(TYPE DM)</t>
  </si>
  <si>
    <t>KDJF15(TYPE Z)</t>
  </si>
  <si>
    <t>KDJF22(TYPE DM)</t>
  </si>
  <si>
    <t>KDJF02-28(TYPE Z)</t>
  </si>
  <si>
    <t>KDJF02-28(TYPE DM)</t>
  </si>
  <si>
    <t>KDJF02-28(TYPE EM)</t>
  </si>
  <si>
    <t>KDJF02-28(TYPE FK)</t>
  </si>
  <si>
    <t>KDJF32(TYPE EM)</t>
  </si>
  <si>
    <t>KDMQ85(TYPE FK)</t>
  </si>
  <si>
    <t>KDZE125(TYPE Z)</t>
  </si>
  <si>
    <t>KDZE125(TYPE EM)</t>
  </si>
  <si>
    <t>KDZE125(TYPE FK)</t>
  </si>
  <si>
    <t>KDJJ1.6(TYPE Z)</t>
  </si>
  <si>
    <t>KDJJ2.5(TYPE BM)</t>
  </si>
  <si>
    <t>KDSM03-100(TYPE Z)</t>
  </si>
  <si>
    <t>KDSM03-100(TYPE DM)</t>
  </si>
  <si>
    <t>KDSM03-100(TYPE EM)</t>
  </si>
  <si>
    <t>KDSM03-100(TYPE FK)</t>
  </si>
  <si>
    <t>KDSM03-115(TYPE Z)</t>
  </si>
  <si>
    <t>KDSM03-115(TYPE EM)</t>
  </si>
  <si>
    <t>KDSM03-115(TYPE FK)</t>
  </si>
  <si>
    <t>KDSM03-125(TYPE Z)</t>
  </si>
  <si>
    <t>KDSM03-125(TYPE EM)</t>
  </si>
  <si>
    <t>KDSM03-125(TYPE FK)</t>
  </si>
  <si>
    <t>KDSM04-100(TYPE Z)</t>
  </si>
  <si>
    <t>KDSM04-100(TYPE EM)</t>
  </si>
  <si>
    <t>KDSM04-100(TYPE FK)</t>
  </si>
  <si>
    <t>KDSM04-100(TYPE H2K)(without battery)</t>
  </si>
  <si>
    <t>KDSM04-100P(TYPE Z)</t>
  </si>
  <si>
    <t>KDSM04-100P(TYPE EM)</t>
  </si>
  <si>
    <t>KDSM04-100P(TYPE FK)</t>
  </si>
  <si>
    <t>KDSM04-115P(TYPE Z)</t>
  </si>
  <si>
    <t>KDSM04-115P(TYPE EM)</t>
  </si>
  <si>
    <t>KDSM04-115P(TYPE FK)</t>
  </si>
  <si>
    <t>KDSM04-125P(TYPE Z)</t>
  </si>
  <si>
    <t>KDSM04-125P(TYPE EM)</t>
  </si>
  <si>
    <t>KDSM04-125P(TYPE FK)</t>
  </si>
  <si>
    <r>
      <rPr>
        <sz val="12"/>
        <color theme="0"/>
        <rFont val="宋体"/>
        <family val="3"/>
        <charset val="134"/>
      </rPr>
      <t>未上市</t>
    </r>
  </si>
  <si>
    <t>KDSP02-180(TYPE BM)</t>
  </si>
  <si>
    <t>KDSP02-180(TYPE FK)</t>
  </si>
  <si>
    <t>KDSJ10(TYPE Z)</t>
  </si>
  <si>
    <t>KDSJ10(TYPE EK)</t>
  </si>
  <si>
    <t>KDSJ25(TYPE Z)</t>
  </si>
  <si>
    <t>KDSJ25(TYPE EM)</t>
  </si>
  <si>
    <t>KDMD12(TYPE Z)</t>
  </si>
  <si>
    <t>KDMD12(TYPE EK)</t>
  </si>
  <si>
    <t>KDMB82(TYPE Z)</t>
  </si>
  <si>
    <t>KDMB82(TYPE BDM)</t>
  </si>
  <si>
    <t>KDMB82(TYPE BM)</t>
  </si>
  <si>
    <t>KDMB82(TYPE FK)</t>
  </si>
  <si>
    <t>KDMP6(TYPE Z)</t>
  </si>
  <si>
    <t>KDMP6(TYPE BM)</t>
  </si>
  <si>
    <t>KDMP6(TYPE FK)</t>
  </si>
  <si>
    <t>KDYH300(TYPE Z)</t>
  </si>
  <si>
    <t>KDYH300(TYPE EM)</t>
  </si>
  <si>
    <t>KDYH02-300(TYPE Z)</t>
  </si>
  <si>
    <t>KDYH02-300(TYPE EM)</t>
  </si>
  <si>
    <t>KDYH400(TYPE Z)</t>
  </si>
  <si>
    <t>KDYH400(TYPE EM)</t>
  </si>
  <si>
    <t>KDYH630(TYPE Z)</t>
  </si>
  <si>
    <t>KDYH630(TYPE EM)</t>
  </si>
  <si>
    <t>KDYJ40(TYPE Z)</t>
  </si>
  <si>
    <t>KDYJ40(TYPE EM)</t>
  </si>
  <si>
    <t>KDYJ55(TYPE Z)</t>
  </si>
  <si>
    <t>KDYJ55(TYPE EM)</t>
  </si>
  <si>
    <t>KDYJ120(TYPE Z)</t>
  </si>
  <si>
    <t>KDYJ120(TYPE EM)</t>
  </si>
  <si>
    <t>KDQB550(TYPE Z)</t>
  </si>
  <si>
    <t>KDFS240(TYPE Z)</t>
  </si>
  <si>
    <t>KDPM50(TYPE Z)</t>
  </si>
  <si>
    <t>KDPM50(TYPE EK)</t>
  </si>
  <si>
    <t>KDPJ12(TYPE Z)</t>
  </si>
  <si>
    <t>KDPJ12(TYPE EK)</t>
  </si>
  <si>
    <t>KDQU160(TYPE Z)</t>
  </si>
  <si>
    <t>KDQU160(TYPE BM)</t>
  </si>
  <si>
    <t>KDQU160(TYPE FK)</t>
  </si>
  <si>
    <t>KDQU160(TYPE H2K)(without battery)</t>
  </si>
  <si>
    <t>KDCX600(TYPE Z)</t>
  </si>
  <si>
    <t>KDCX600(TYPE DM)</t>
  </si>
  <si>
    <t>KDCX600(TYPE BM)</t>
  </si>
  <si>
    <t>KDGG500(TYPE Z)</t>
  </si>
  <si>
    <t>KDGG500(TYPE DM)</t>
  </si>
  <si>
    <t>KDQE120(TYPE Z)</t>
  </si>
  <si>
    <t>KDQE120(TYPE DK)</t>
  </si>
  <si>
    <t>KDQE550/6(TYPE Z)</t>
  </si>
  <si>
    <t>KDVC800(TYPE Z)</t>
  </si>
  <si>
    <t>KDVC800(TYPE DM)</t>
  </si>
  <si>
    <t>KDWL20(TYPE Z)</t>
  </si>
  <si>
    <t>KDWL20B(TYPE Z)</t>
  </si>
  <si>
    <t>KDKIT25(TYPE EK)</t>
  </si>
  <si>
    <t>KDKIT27(TYPE EK)</t>
  </si>
  <si>
    <t>KDKIT47(TYPE BK)</t>
  </si>
  <si>
    <t>KDKIT49(TYPE BK)</t>
  </si>
  <si>
    <t>KDKIT26(TYPE AM)</t>
  </si>
  <si>
    <t>KDKIT43(TYPE BK)</t>
  </si>
  <si>
    <t>KDKIT46(TYPE BK)</t>
  </si>
  <si>
    <t>KDKIT53.01(TYPE FK)</t>
  </si>
  <si>
    <t>KDKIT53.02(TYPE FK)</t>
  </si>
  <si>
    <t>KDKIT58(TYPE BK)</t>
  </si>
  <si>
    <t>KDYD35S(TYPE AM)</t>
  </si>
  <si>
    <t>KDYD35S(TYPE Z)</t>
  </si>
  <si>
    <t>KDQF20091(TYPE Z)</t>
  </si>
  <si>
    <t>KDQF20091(TYPE FK)</t>
  </si>
  <si>
    <t>KDQF20091(TYPE DM)</t>
  </si>
  <si>
    <t>KDQF20091(TYPE EM)</t>
  </si>
  <si>
    <t>KDLB58201(TYPE Z)</t>
  </si>
  <si>
    <t>KDLB58201(TYPE FDK)(without battery)</t>
  </si>
  <si>
    <t>KDML20081(TYPE Z)</t>
  </si>
  <si>
    <t>KDML20081(TYPE DM)</t>
  </si>
  <si>
    <t>KDML20081(TYPE EM)</t>
  </si>
  <si>
    <t>KDCS20101(TYPE Z)</t>
  </si>
  <si>
    <t>KDCS20101(TYPE BM)</t>
  </si>
  <si>
    <t>KDCS20101(TYPE FK)</t>
  </si>
  <si>
    <t>KDCS58181(TYPE Z)</t>
  </si>
  <si>
    <t>KDCS58181(TYPE FDK)(without battery)</t>
  </si>
  <si>
    <t>KDCS20061(TYPE Z)</t>
  </si>
  <si>
    <t>KDCS20061(TYPE BM)</t>
  </si>
  <si>
    <t>KDCS20122(TYPE BM)</t>
  </si>
  <si>
    <t>KDHT58261(TYPE Z)</t>
  </si>
  <si>
    <t>KDHT58261(TYPE CK)(without battery)</t>
  </si>
  <si>
    <t>KDPH581(TYPE FDK)+KDST151(without battery)</t>
  </si>
  <si>
    <t>KDLM58211(TYPE Z)</t>
  </si>
  <si>
    <t>KDLM58211(TYPE PK)(without battery)</t>
  </si>
  <si>
    <t>KDBC121</t>
  </si>
  <si>
    <t>KDEG081</t>
  </si>
  <si>
    <t>KDHT211</t>
  </si>
  <si>
    <t>KDCS101</t>
  </si>
  <si>
    <t>KDEP281</t>
  </si>
  <si>
    <t>KDPH581(TYPE Z)</t>
  </si>
  <si>
    <t>KDPH581(TYPE FDK)(without battery)</t>
  </si>
  <si>
    <t>KDST151</t>
  </si>
  <si>
    <t>KDBPA5801</t>
  </si>
  <si>
    <t>KDRM210</t>
  </si>
  <si>
    <t>KDRM220</t>
  </si>
  <si>
    <t>KDKIT36(TYPE BK)</t>
  </si>
  <si>
    <t>KDKIT55(TYPE EK)</t>
  </si>
  <si>
    <t>KDPL208(TYPE EK)</t>
  </si>
  <si>
    <t>KDJZ2060i(TYPE EK)</t>
  </si>
  <si>
    <t>KDZC02-26(TYPE EK)</t>
  </si>
  <si>
    <t>KDMY165S(TYPE BK)</t>
  </si>
  <si>
    <t>KSM03-100A</t>
  </si>
  <si>
    <t>KSM03-100A(110V)</t>
  </si>
  <si>
    <t>KSM03-100S</t>
  </si>
  <si>
    <t>KSM05-100B</t>
  </si>
  <si>
    <t>KSM05-100B(110V)</t>
  </si>
  <si>
    <t>KSM06-100</t>
  </si>
  <si>
    <t>KSM06-100(110V)</t>
  </si>
  <si>
    <t>KSM10-100</t>
  </si>
  <si>
    <t>KSM13-100</t>
  </si>
  <si>
    <t>KSM13-100B</t>
  </si>
  <si>
    <t>KSM17-100</t>
  </si>
  <si>
    <t>KSM17-100B</t>
  </si>
  <si>
    <t>KSM17-100P</t>
  </si>
  <si>
    <t>KSM17-125P(110V)</t>
  </si>
  <si>
    <t>KSM17-115P(110V)</t>
  </si>
  <si>
    <t>KSM02-115</t>
  </si>
  <si>
    <t>KSM03-115</t>
  </si>
  <si>
    <t>KSM03-115(110V)</t>
  </si>
  <si>
    <t>KSM03-115(127V)</t>
  </si>
  <si>
    <t>KSM03-115S</t>
  </si>
  <si>
    <t>KSM07-115</t>
  </si>
  <si>
    <t>KSM17-115B(110V)</t>
  </si>
  <si>
    <t>KSM17-115P</t>
  </si>
  <si>
    <t>KSM125A</t>
  </si>
  <si>
    <t>KSM125A(110V)</t>
  </si>
  <si>
    <t>KSM02-125B</t>
  </si>
  <si>
    <t>KSM02-125B(110V)</t>
  </si>
  <si>
    <t>KSM02-125B(127V)</t>
  </si>
  <si>
    <t>KSM17-125B(110V)</t>
  </si>
  <si>
    <t>KSM150A</t>
  </si>
  <si>
    <t>KSM150A(110V)</t>
  </si>
  <si>
    <t>KSM04-150S</t>
  </si>
  <si>
    <t>KSM05-150</t>
  </si>
  <si>
    <t>KSM180A(Without Soft Start)</t>
  </si>
  <si>
    <t>KSM180A(Without Soft Start)(110V)</t>
  </si>
  <si>
    <t>KSM180A(Soft Start)(110V)</t>
  </si>
  <si>
    <t>KSM180A(Soft Start)</t>
  </si>
  <si>
    <t>KSM180SH(Without Soft Start)</t>
  </si>
  <si>
    <t>KSM180SH(Soft Start)</t>
  </si>
  <si>
    <t>KSM05-180S</t>
  </si>
  <si>
    <t>KSM05-180S(Soft Start)</t>
  </si>
  <si>
    <t>KSM230A(Without Soft Start)</t>
  </si>
  <si>
    <t>KSM230A(Soft Start)</t>
  </si>
  <si>
    <t>KSM230SH(Soft Start)</t>
  </si>
  <si>
    <t>KSP04-180(110V)</t>
  </si>
  <si>
    <t>KSJ03-10(110V)</t>
  </si>
  <si>
    <t>KSJ02-25(110V)</t>
  </si>
  <si>
    <t>KSJ05-25</t>
  </si>
  <si>
    <t>KSA02-125(110V)</t>
  </si>
  <si>
    <t>KSB02-100(110V)</t>
  </si>
  <si>
    <t>KSB234</t>
  </si>
  <si>
    <t>KST9×533</t>
  </si>
  <si>
    <t>KST533</t>
  </si>
  <si>
    <t>KST610(110V)</t>
  </si>
  <si>
    <t>KST610(127V)</t>
  </si>
  <si>
    <t>KZC03-26B(110V)</t>
  </si>
  <si>
    <t>KZC03-26B</t>
  </si>
  <si>
    <t>KZC03-26SH(110V)</t>
  </si>
  <si>
    <t>KZC05-26B(110V)</t>
  </si>
  <si>
    <t>KZC02-28SH</t>
  </si>
  <si>
    <t>KZC05-28B</t>
  </si>
  <si>
    <t>KZC03-38(110V)</t>
  </si>
  <si>
    <t>KZC03-38S</t>
  </si>
  <si>
    <t>KZG6</t>
  </si>
  <si>
    <t>KZG6S(110V)</t>
  </si>
  <si>
    <t>KZG06-6S(110V)</t>
  </si>
  <si>
    <t>KZG07-6SM</t>
  </si>
  <si>
    <t>KZG02-15</t>
  </si>
  <si>
    <t>KZG03-15</t>
  </si>
  <si>
    <t>KZG16H</t>
  </si>
  <si>
    <t>KZE02-110(110V)</t>
  </si>
  <si>
    <t>KZE02-125</t>
  </si>
  <si>
    <t>KZR195BL</t>
  </si>
  <si>
    <t>KZZ03-160</t>
  </si>
  <si>
    <t>KZZ200S</t>
  </si>
  <si>
    <t>KZZ02-200S(without RCD)</t>
  </si>
  <si>
    <t>KZZ02-250</t>
  </si>
  <si>
    <t>KZZ02-250A</t>
  </si>
  <si>
    <t>KZJ02-13</t>
  </si>
  <si>
    <t>KZJ02-13(110V)</t>
  </si>
  <si>
    <t>KZJ02-13(Without Chuck)</t>
  </si>
  <si>
    <t>KZJ04-13</t>
  </si>
  <si>
    <t>KZJ04-13(110V)</t>
  </si>
  <si>
    <t>KZJ16(BMC box)</t>
  </si>
  <si>
    <t>KZJ16(110V)</t>
  </si>
  <si>
    <t>KZJ16(127V)</t>
  </si>
  <si>
    <t>KZJ16(Without Chuck)</t>
  </si>
  <si>
    <t>KZJ20(110V)</t>
  </si>
  <si>
    <t>KJZ02-6A</t>
  </si>
  <si>
    <t>KJZ02-6A(110V)</t>
  </si>
  <si>
    <t>KJZ02-6A(Keyless)</t>
  </si>
  <si>
    <t>KJZ10A</t>
  </si>
  <si>
    <t>KJZ10A(110V)</t>
  </si>
  <si>
    <t>KJZ10A(Keyless)</t>
  </si>
  <si>
    <t>KJZ05-10B</t>
  </si>
  <si>
    <t>KJZ05-10BK</t>
  </si>
  <si>
    <t>KJZ06-10</t>
  </si>
  <si>
    <t>KJZ02-13</t>
  </si>
  <si>
    <t>KJZ02-13(110V)</t>
  </si>
  <si>
    <t>KJZ07-13</t>
  </si>
  <si>
    <t>KJZ03-16A</t>
  </si>
  <si>
    <t>KJZ03-16A(110V)</t>
  </si>
  <si>
    <t>KJG02-355</t>
  </si>
  <si>
    <t>KJG02-355(110V)</t>
  </si>
  <si>
    <t>KJG02-355(127V)</t>
  </si>
  <si>
    <t>KJX255(110V)</t>
  </si>
  <si>
    <t>KJJ25</t>
  </si>
  <si>
    <t>KJJ32</t>
  </si>
  <si>
    <t>KJH32</t>
  </si>
  <si>
    <t>KJC23(110V)</t>
  </si>
  <si>
    <t>KJC02-30(110V)</t>
  </si>
  <si>
    <t>KMY02-185SH(110V)</t>
  </si>
  <si>
    <t>KMY07-185</t>
  </si>
  <si>
    <t>KMY07-185(110V)</t>
  </si>
  <si>
    <t>KMY02-235</t>
  </si>
  <si>
    <t>KMY02-235(110V)</t>
  </si>
  <si>
    <t>KMD320</t>
  </si>
  <si>
    <t>KMB82(110V)</t>
  </si>
  <si>
    <t>KMB110(110V)</t>
  </si>
  <si>
    <t>KMP03-6</t>
  </si>
  <si>
    <t>KMP04-6</t>
  </si>
  <si>
    <t>KMP04-6(110V)</t>
  </si>
  <si>
    <t>KMP04-6B</t>
  </si>
  <si>
    <t>KMR03-12</t>
  </si>
  <si>
    <t>KMR06-12B</t>
  </si>
  <si>
    <t>KMQ65K</t>
  </si>
  <si>
    <t>KMQ85S(110V)</t>
  </si>
  <si>
    <t>KFF02-150</t>
  </si>
  <si>
    <t>KML04-405</t>
  </si>
  <si>
    <t>KPB12</t>
  </si>
  <si>
    <t>KPB16</t>
  </si>
  <si>
    <t>KPB16(110V)</t>
  </si>
  <si>
    <t>KPB20C(110V)</t>
  </si>
  <si>
    <t>KPB30</t>
  </si>
  <si>
    <t>KPB32</t>
  </si>
  <si>
    <t>KPL6</t>
  </si>
  <si>
    <t>KPL8</t>
  </si>
  <si>
    <t>KVC12</t>
  </si>
  <si>
    <t>KQB03-1600(110V)</t>
  </si>
  <si>
    <t>KQB2000</t>
  </si>
  <si>
    <t>KQF32(110V)</t>
  </si>
  <si>
    <t>KQU160</t>
  </si>
  <si>
    <t>KQU160B(110V)</t>
  </si>
  <si>
    <t>KQU160B</t>
  </si>
  <si>
    <t>KQU02-160</t>
  </si>
  <si>
    <t>KQU02-160( without stirrer)(110V)</t>
  </si>
  <si>
    <t>KQU02-160B(110V)</t>
  </si>
  <si>
    <t>KQU02-160B(without stirrer)</t>
  </si>
  <si>
    <t>KQU06-160(without stirrer)</t>
  </si>
  <si>
    <t>KQU06-160(with stirrer)</t>
  </si>
  <si>
    <t>KQE02-1824(110V)</t>
  </si>
  <si>
    <t>KQE02-2850(110V)</t>
  </si>
  <si>
    <t>KQE1608(110V)</t>
  </si>
  <si>
    <t>KQE1608L</t>
  </si>
  <si>
    <t>KQE02-1824L</t>
  </si>
  <si>
    <t>KQE02-2850L</t>
  </si>
  <si>
    <t>KQE1600/12</t>
  </si>
  <si>
    <t>KQE1600/24</t>
  </si>
  <si>
    <t>KSB100(110V)</t>
  </si>
  <si>
    <r>
      <rPr>
        <sz val="11"/>
        <rFont val="Arial Narrow"/>
        <family val="2"/>
      </rPr>
      <t>已下市</t>
    </r>
  </si>
  <si>
    <r>
      <rPr>
        <sz val="11"/>
        <rFont val="Arial Narrow"/>
        <family val="2"/>
      </rPr>
      <t>不上市</t>
    </r>
  </si>
  <si>
    <r>
      <rPr>
        <sz val="11"/>
        <rFont val="Arial Narrow"/>
        <family val="2"/>
      </rPr>
      <t>未上市</t>
    </r>
  </si>
  <si>
    <r>
      <t>KST533(</t>
    </r>
    <r>
      <rPr>
        <sz val="11"/>
        <rFont val="Arial Narrow"/>
        <family val="2"/>
      </rPr>
      <t>南非大插头电源线</t>
    </r>
    <r>
      <rPr>
        <sz val="11"/>
        <rFont val="Times New Roman"/>
        <family val="1"/>
      </rPr>
      <t>/</t>
    </r>
    <r>
      <rPr>
        <sz val="11"/>
        <rFont val="Arial Narrow"/>
        <family val="2"/>
      </rPr>
      <t>不要砂带</t>
    </r>
    <r>
      <rPr>
        <sz val="11"/>
        <rFont val="Times New Roman"/>
        <family val="1"/>
      </rPr>
      <t>)</t>
    </r>
  </si>
  <si>
    <r>
      <t>KST533(</t>
    </r>
    <r>
      <rPr>
        <sz val="11"/>
        <rFont val="Arial Narrow"/>
        <family val="2"/>
      </rPr>
      <t>不含电源线</t>
    </r>
    <r>
      <rPr>
        <sz val="11"/>
        <rFont val="Times New Roman"/>
        <family val="1"/>
      </rPr>
      <t>)</t>
    </r>
  </si>
  <si>
    <r>
      <t>KJG09-355(</t>
    </r>
    <r>
      <rPr>
        <sz val="11"/>
        <rFont val="Arial Narrow"/>
        <family val="2"/>
      </rPr>
      <t>带砂轮片</t>
    </r>
    <r>
      <rPr>
        <sz val="11"/>
        <rFont val="Times New Roman"/>
        <family val="1"/>
      </rPr>
      <t>)</t>
    </r>
  </si>
  <si>
    <r>
      <t>KMB82(TCT</t>
    </r>
    <r>
      <rPr>
        <sz val="11"/>
        <rFont val="Arial Narrow"/>
        <family val="2"/>
      </rPr>
      <t>刀片</t>
    </r>
    <r>
      <rPr>
        <sz val="11"/>
        <rFont val="Times New Roman"/>
        <family val="1"/>
      </rPr>
      <t>)</t>
    </r>
  </si>
  <si>
    <t>Model</t>
    <phoneticPr fontId="5" type="noConversion"/>
  </si>
  <si>
    <t>Unit Price</t>
    <phoneticPr fontId="5" type="noConversion"/>
  </si>
  <si>
    <t>Discount</t>
    <phoneticPr fontId="4" type="noConversion"/>
  </si>
  <si>
    <t>Discount</t>
    <phoneticPr fontId="5" type="noConversion"/>
  </si>
  <si>
    <t>less than 100</t>
    <phoneticPr fontId="5" type="noConversion"/>
  </si>
  <si>
    <t>More than 100</t>
    <phoneticPr fontId="5" type="noConversion"/>
  </si>
  <si>
    <t>KDJJ2.5(TYPE BM)</t>
    <phoneticPr fontId="5" type="noConversion"/>
  </si>
  <si>
    <t>KSM230SH(Without Soft Start)</t>
    <phoneticPr fontId="4" type="noConversion"/>
  </si>
  <si>
    <t>KSM230SH(Without Soft Start)</t>
    <phoneticPr fontId="5" type="noConversion"/>
  </si>
  <si>
    <t>KSM03-230(Without Soft Start)</t>
    <phoneticPr fontId="5" type="noConversion"/>
  </si>
  <si>
    <r>
      <t>BUYER：</t>
    </r>
    <r>
      <rPr>
        <b/>
        <sz val="10"/>
        <color rgb="FFFF0000"/>
        <rFont val="Arial"/>
        <family val="2"/>
      </rPr>
      <t>Geninvest Co., Limited.</t>
    </r>
  </si>
  <si>
    <r>
      <t>Add：</t>
    </r>
    <r>
      <rPr>
        <b/>
        <sz val="10"/>
        <color rgb="FFFF0000"/>
        <rFont val="Arial"/>
        <family val="2"/>
      </rPr>
      <t>12/F., San Toi Building, 137-139 Connaught Road Central, Hong Kong</t>
    </r>
  </si>
  <si>
    <r>
      <t xml:space="preserve">Contact: </t>
    </r>
    <r>
      <rPr>
        <b/>
        <sz val="10"/>
        <color rgb="FFFF0000"/>
        <rFont val="Arial"/>
        <family val="2"/>
      </rPr>
      <t>Mr.TOM/1388888888</t>
    </r>
  </si>
  <si>
    <r>
      <t xml:space="preserve">Battery:12VMAX/Solo
Max. Power Output:250W
Standard Bolt Size: M5-M14mm
Clamping Capacity: 6.35mm Hex
No-load Speed: 0-1200/0-3300 /min
Impact frequency:0-1600/0-4000/min
Max. Fastening Torque: 140N.m
Net Weight: 0.7kg
</t>
    </r>
    <r>
      <rPr>
        <sz val="10"/>
        <rFont val="Arial"/>
        <family val="2"/>
      </rPr>
      <t xml:space="preserve">Include:
Driver Bit, Hook, Color Box Packing </t>
    </r>
  </si>
  <si>
    <r>
      <t xml:space="preserve">Battery:12VMAX/2.0Ah×2
Max. Power Output:250W
Standard Bolt Size: M5-M14mm
Clamping Capacity: 6.35mm Hex
No-load Speed: 0-1200/0-3300 /min
Impact frequency:0-1600/0-4000/min
Max. Fastening Torque: 140N.m
Net Weight: 0.9kg
</t>
    </r>
    <r>
      <rPr>
        <sz val="10"/>
        <rFont val="Arial"/>
        <family val="2"/>
      </rPr>
      <t xml:space="preserve">Include:
Driver Bit, Hook, Plastic Case Packing </t>
    </r>
  </si>
  <si>
    <r>
      <t xml:space="preserve">Battery:20VMAX/2.0Ah×2
Max. Power Output:160W
Clamping Capacity: 6.35mm Hex
No-load Speed:Low 0-1500/min
                            High 0-2250/min
Rated Impact Frequency:  Low 0-2400/min
                            High 0-3400/min
Max. Torque: Low 45N.m
                      High 80N.m
Net weight:1.4kg
</t>
    </r>
    <r>
      <rPr>
        <sz val="10"/>
        <rFont val="Arial"/>
        <family val="2"/>
      </rPr>
      <t>Include:
Driver Bit, Plastic Case Packing</t>
    </r>
  </si>
  <si>
    <r>
      <t xml:space="preserve">Battery:20VMAX/Solo
Max. Power Output:160W
Clamping Capacity: 6.35mm Hex
No-load Speed:Low 0-1500/min
                            High 0-2250/min
Rated Impact Frequency:  Low 0-2400/min
                            High 0-3400/min
Max. Torque: Low 45N.m
                      High 80N.m
Net weight:1.1kg
</t>
    </r>
    <r>
      <rPr>
        <sz val="10"/>
        <rFont val="Arial"/>
        <family val="2"/>
      </rPr>
      <t>Include:
Color Box Packing</t>
    </r>
  </si>
  <si>
    <r>
      <t xml:space="preserve">Battery: 20V MAX/2.0Ah×1
Max. Power Output:600W
Clamping Capacity: 6.35mm Hex
Standard Bolt Size: M5-M16
Torque Setting:  L gear: 28N·m
                         M gear：170N·m
                            H gear: 208N·m
No-load Speed: L gear: 0-1000/min
                        M gear：0-2600/min
                         H gear: 0-3200/min
Rated Impact Frequency: 
                        L gear: 0-700/min
                        M gear：0-3600/min
                        H gear: 0-4300/min
Net Weight: 1.3kg
</t>
    </r>
    <r>
      <rPr>
        <sz val="10"/>
        <rFont val="Arial"/>
        <family val="2"/>
      </rPr>
      <t xml:space="preserve">Include:
Driver Bit, Belt Clip, Plastic Case Packing </t>
    </r>
  </si>
  <si>
    <r>
      <t xml:space="preserve">Battery: 20V MAX/4.0Ah×2
Max. Power Output:600W
Clamping Capacity: 6.35mm Hex
Standard Bolt Size: M5-M16
Torque Setting:  L gear: 28N·m
                         M gear：170N·m
                            H gear: 208N·m
No-load Speed: L gear: 0-1000/min
                        M gear：0-2600/min
                         H gear: 0-3200/min
Rated Impact Frequency: 
                        L gear: 0-700/min
                        M gear：0-3600/min
                        H gear: 0-4300/min
Net Weight: 1.6kg
</t>
    </r>
    <r>
      <rPr>
        <sz val="10"/>
        <rFont val="Arial"/>
        <family val="2"/>
      </rPr>
      <t xml:space="preserve">Include:
Driver Bit, Belt Clip, Plastic Case Packing </t>
    </r>
  </si>
  <si>
    <r>
      <t xml:space="preserve">Battery: 20V MAX/Solo
Max. Power Output:600W
Clamping Capacity: 6.35mm Hex
Standard Bolt Size: M5-M16
Torque Setting:  L gear: 28N·m
                         M gear：170N·m
                            H gear: 208N·m
No-load Speed: L gear: 0-1000/min
                        M gear：0-2600/min
                         H gear: 0-3200/min
Rated Impact Frequency: 
                        L gear: 0-700/min
                        M gear：0-3600/min
                        H gear: 0-4300/min
Net Weight: 1.0kg
</t>
    </r>
    <r>
      <rPr>
        <sz val="10"/>
        <rFont val="Arial"/>
        <family val="2"/>
      </rPr>
      <t xml:space="preserve">Include:
Driver Bit, Belt Clip, Color Box Packing </t>
    </r>
  </si>
  <si>
    <r>
      <t xml:space="preserve">Battery:20VMAX/5.0Ah×1
Max. Power Output:750W
Square Drive Size:12.7mm(1/2")
No-load Speed:1 gear      500/min
                          2 gear      1200/min
                          3 gear      1900/min
                          4 gear      2200/min
Impact Frequency: 1 gear     1000 /min
                               2 gear      1700 /min
                               3 gear      2400 /min
                               4 gear      2700 /min
Torque Setting: 1 gear        300N.m
                           2 gear        400N.m
                           3 gear        500N.m
                           4 gear        698N.m
Nut-Busting Torque：910N.m
Standard Bolt Size: M10-M24
Net Weight: 2.5kg
</t>
    </r>
    <r>
      <rPr>
        <sz val="10"/>
        <rFont val="Arial"/>
        <family val="2"/>
      </rPr>
      <t xml:space="preserve">Include:
Plastic Case Packing </t>
    </r>
  </si>
  <si>
    <r>
      <t xml:space="preserve">Battery:20VMAX/5.0Ah×2
Max. Power Output:750W
Square Drive Size:12.7mm(1/2")
No-load Speed:1 gear      500/min
                          2 gear      1200/min
                          3 gear      1900/min
                          4 gear      2200/min
Impact Frequency: 1 gear     1000 /min
                               2 gear      1700 /min
                               3 gear      2400 /min
                               4 gear      2700 /min
Torque Setting: 1 gear        300N.m
                           2 gear        400N.m
                           3 gear        500N.m
                           4 gear        698N.m
Nut-Busting Torque：910N.m
Standard Bolt Size: M10-M24
Net Weight: 2.5kg
</t>
    </r>
    <r>
      <rPr>
        <sz val="10"/>
        <rFont val="Arial"/>
        <family val="2"/>
      </rPr>
      <t xml:space="preserve">Include:
Plastic Case Packing </t>
    </r>
  </si>
  <si>
    <r>
      <t xml:space="preserve">Battery:20VMAX(The battery pack will be ordered and shipped separately）
Max. Power Output:750W
Square Drive Size:12.7mm(1/2")
No-load Speed:1 gear      500/min
                          2 gear      1200/min
                          3 gear      1900/min
                          4 gear      2200/min
Impact Frequency: 1 gear     1000 /min
                               2 gear      1700 /min
                               3 gear      2400 /min
                               4 gear      2700 /min
Torque Setting: 1 gear        300N.m
                           2 gear        400N.m
                           3 gear        500N.m
                           4 gear        698N.m
Nut-Busting Torque：910N.m
Standard Bolt Size: M10-M24
Net Weight: 2.7kg
</t>
    </r>
    <r>
      <rPr>
        <sz val="10"/>
        <rFont val="Arial"/>
        <family val="2"/>
      </rPr>
      <t xml:space="preserve">Include:
Plastic Case Packing </t>
    </r>
  </si>
  <si>
    <r>
      <t xml:space="preserve">Battery:20VMAX/Solo
Max. Power Output:750W
Square Drive Size:12.7mm(1/2")
No-load Speed:1 gear      500/min
                          2 gear      1200/min
                          3 gear      1900/min
                          4 gear      2200/min
Impact Frequency: 1 gear     1000 /min
                               2 gear      1700 /min
                               3 gear      2400 /min
                               4 gear      2700 /min
Torque Setting: 1 gear        300N.m
                           2 gear        400N.m
                           3 gear        500N.m
                           4 gear        698N.m
Nut-Busting Torque：910N.m
Standard Bolt Size: M10-M24
Net Weight: 1.9kg
</t>
    </r>
    <r>
      <rPr>
        <sz val="10"/>
        <rFont val="Arial"/>
        <family val="2"/>
      </rPr>
      <t xml:space="preserve">Include:
Color Box Packing </t>
    </r>
  </si>
  <si>
    <r>
      <t xml:space="preserve">Battery:20VMAX/5.0Ah*2
Max. Power Output:900W
Square Drive Size:12.7mm(1/2")
No-load Speed:1 gear      0-1400/min
                          2 gear      0-1650/min
                          3 gear      0-1900/min
Impact Frequency: 1 gear     0-1900 /min
                               2 gear      0-2100 /min
                               3 gear      0-2650 /min
Torque Setting: 1 gear        600N.m
                           2 gear        800N.m
                           3 gear        968N.m
Nut-Busting Torque：1700N.m
Standard Bolt Size: M10-M24
Net Weight: 2.5kg
</t>
    </r>
    <r>
      <rPr>
        <sz val="10"/>
        <rFont val="Arial"/>
        <family val="2"/>
      </rPr>
      <t xml:space="preserve">Include:
Belt Clip, Color Box Packing </t>
    </r>
  </si>
  <si>
    <r>
      <t xml:space="preserve">Battery:20VMAX/Solo
Max. Power Output:900W
Square Drive Size:12.7mm(1/2")
No-load Speed:1 gear      0-1400/min
                          2 gear      0-1650/min
                          3 gear      0-1900/min
Impact Frequency: 1 gear     0-1900 /min
                               2 gear      0-2100 /min
                               3 gear      0-2650 /min
Torque Setting: 1 gear        600N.m
                           2 gear        800N.m
                           3 gear        968N.m
Nut-Busting Torque：1700N.m
Standard Bolt Size: M10-M24
Net Weight: 2.5kg
</t>
    </r>
    <r>
      <rPr>
        <sz val="10"/>
        <rFont val="Arial"/>
        <family val="2"/>
      </rPr>
      <t xml:space="preserve">Include:
Belt Clip, Color Box Packing </t>
    </r>
  </si>
  <si>
    <r>
      <t xml:space="preserve">Battery:20VMAX/5.0Ah*2
Max. Power Output:800W
Square Drive Size:12.7mm(1/2")
No-load Speed:1 gear      1200/min
                          2 gear      1400/min
                          3 gear      1700/min
Impact Frequency: 1 gear     1800 /min
                               2 gear      2000 /min
                               3 gear      2300 /min
Torque Setting: 1 gear        600N.m
                           2 gear        900N.m
                           3 gear        1218N.m
Nut-Busting Torque：1700N.m
Standard Bolt Size: M12-M33
Net Weight: 3.8kg
</t>
    </r>
    <r>
      <rPr>
        <sz val="10"/>
        <rFont val="Arial"/>
        <family val="2"/>
      </rPr>
      <t>Include:
Plastic Case Packing (Except Type Z)</t>
    </r>
  </si>
  <si>
    <r>
      <t xml:space="preserve">Battery:20VMAX/solo
Max. Power Output:800W
Square Drive Size:12.7mm(1/2")
No-load Speed:1 gear      1200/min
                          2 gear      1400/min
                          3 gear      1700/min
Impact Frequency: 1 gear     1800 /min
                               2 gear      2000 /min
                               3 gear      2300 /min
Torque Setting: 1 gear        600N.m
                           2 gear        900N.m
                           3 gear        1218N.m
Nut-Busting Torque：1700N.m
Standard Bolt Size: M12-M33
Net Weight: 3.8kg
</t>
    </r>
    <r>
      <rPr>
        <sz val="10"/>
        <rFont val="Arial"/>
        <family val="2"/>
      </rPr>
      <t>Include:
Plastic Case Packing (Except Type Z)</t>
    </r>
  </si>
  <si>
    <r>
      <t xml:space="preserve">Battery:20VMAX/5.0Ah*2
Max. Power Output:800W
Square Drive Size:19mm(3/4")
No-load Speed:1st gear   1200/min
                             2nd gear  1400/min
                             3th gear   1700/min
Impact Frequency: 1st gear   1800/min
                             2nd gear    2000/min
                             3th gear     2300/min
Max. Torque:1288N.m
Nut-Busting Torque:1700N.m
Standard Bolt Size: M12-M33
Net Weight: 3.6kg
</t>
    </r>
    <r>
      <rPr>
        <sz val="10"/>
        <rFont val="Arial"/>
        <family val="2"/>
      </rPr>
      <t xml:space="preserve">Include:
Plastic Case Packing </t>
    </r>
  </si>
  <si>
    <r>
      <t xml:space="preserve">Battery:20VMAX/(The battery pack will be ordered and shipped separately）
Max. Power Output:800W
Square Drive Size:19mm(3/4")
No-load Speed:1st gear   1200/min
                             2nd gear  1400/min
                             3th gear   1700/min
Impact Frequency: 1st gear   1800/min
                             2nd gear    2000/min
                             3th gear     2300/min
Max. Torque:1288N.m
Nut-Busting Torque:1700N.m
Standard Bolt Size: M12-M33
Net Weight: 3.9kg
</t>
    </r>
    <r>
      <rPr>
        <sz val="10"/>
        <rFont val="Arial"/>
        <family val="2"/>
      </rPr>
      <t xml:space="preserve">Include:
Plastic Case Packing </t>
    </r>
  </si>
  <si>
    <r>
      <t xml:space="preserve">Battery:20VMAX/Solo
Max. Power Output:800W
Square Drive Size:19mm(3/4")
No-load Speed:1st gear   1200/min
                             2nd gear  1400/min
                             3th gear   1700/min
Impact Frequency: 1st gear   1800/min
                             2nd gear    2000/min
                             3th gear     2300/min
Max. Torque:1288N.m
Nut-Busting Torque:1700N.m
Standard Bolt Size: M12-M33
Net Weight: 3.0kg
</t>
    </r>
    <r>
      <rPr>
        <sz val="10"/>
        <rFont val="Arial"/>
        <family val="2"/>
      </rPr>
      <t>Include:
Color Box Packing</t>
    </r>
  </si>
  <si>
    <r>
      <t xml:space="preserve">Battery:20VMAX/4.0Ah×2
Max. Chucking Capacity:13mm
Max. Power Output:1000W
No-load Speed:    1st gear  0-500/min
                             2nd gear 0-2100/min
Rated Impact Frequency: 0-33600/min
Max. Drilling Dia.: Steel         Φ13mm
                             Brick wall   Φ16mm
                             Wood       Φ65mm
Torque Setting:19+2
Max. Torque:160N.m
Net Weight: 2.4kg
</t>
    </r>
    <r>
      <rPr>
        <sz val="10"/>
        <rFont val="Arial"/>
        <family val="2"/>
      </rPr>
      <t xml:space="preserve">Include:
Auxillary Handle, Driver Bt, Belt Cllp, Plastic Case Packing </t>
    </r>
  </si>
  <si>
    <r>
      <t xml:space="preserve">Battery:20VMAX/5.0Ah×2
Max. Chucking Capacity:13mm
Max. Power Output:1000W
No-load Speed:    1st gear  0-500/min
                             2nd gear 0-2100/min
Rated Impact Frequency: 0-33600/min
Max. Drilling Dia.: Steel         Φ13mm
                             Brick wall   Φ16mm
                             Wood       Φ65mm
Torque Setting:19+2
Max. Torque:160N.m
Net Weight: 2.4kg
</t>
    </r>
    <r>
      <rPr>
        <sz val="10"/>
        <rFont val="Arial"/>
        <family val="2"/>
      </rPr>
      <t xml:space="preserve">Include:
Auxillary Handle, Driver Bt, Belt Cllp, Plastic Case Packing </t>
    </r>
  </si>
  <si>
    <r>
      <t xml:space="preserve">Battery:20VMAX/Solo
Max. Chucking Capacity:13mm
Max. Power Output:1000W
No-load Speed:    1st gear  0-500/min
                             2nd gear 0-2100/min
Rated Impact Frequency: 0-33600/min
Max. Drilling Dia.: Steel         Φ13mm
                             Brick wall   Φ16mm
                             Wood       Φ65mm
Torque Setting:19+2
Max. Torque:160N.m
Net Weight:1.8kg
</t>
    </r>
    <r>
      <rPr>
        <sz val="10"/>
        <rFont val="Arial"/>
        <family val="2"/>
      </rPr>
      <t xml:space="preserve">Include:
Auxillary Handle, Driver Bt, Belt Cllp, Color Box Packing </t>
    </r>
  </si>
  <si>
    <r>
      <t xml:space="preserve">Battery:20V/4.0Ah×2/2.0Ah×2/solo
Max. Chucking Capacity:13mm
Max. Power Output:700W
No-load Speed:
                              1st gear  0-500/min
                             2nd gear 0-2200/min
Max. Drilling Dia.:
                                    Steel         Φ13mm
                                     Wood       Φ52mm
Torque Setting:19+1
Max. Torque:90N.m
Net Weight:1.2kg
</t>
    </r>
    <r>
      <rPr>
        <sz val="10"/>
        <rFont val="Arial"/>
        <family val="2"/>
      </rPr>
      <t>Belt clip, Driver bit,Color Box Packing</t>
    </r>
  </si>
  <si>
    <r>
      <t xml:space="preserve">Battery:20V/4.0Ah×2
Max. Chucking Capacity:13mm
Max. Power Output:700W
No-load Speed:
                              1st gear  0-500/min
                             2nd gear 0-2200/min
Max. Drilling Dia.:
                                    Steel         Φ13mm
                                     Wood       Φ52mm
Torque Setting:19+1
Max. Torque:90N.m
Net Weight:1.8kg
</t>
    </r>
    <r>
      <rPr>
        <sz val="10"/>
        <rFont val="Arial"/>
        <family val="2"/>
      </rPr>
      <t xml:space="preserve">Include:
Driver Bt, Belt Cllp, , Plastic Case Packing </t>
    </r>
  </si>
  <si>
    <r>
      <t xml:space="preserve">Battery:20V/2.0Ah×2
Max. Chucking Capacity:13mm
Max. Power Output:700W
No-load Speed:
                              1st gear  0-500/min
                             2nd gear 0-2200/min
Max. Drilling Dia.:
                                    Steel         Φ13mm
                                     Wood       Φ52mm
Torque Setting:19+1
Max. Torque:90N.m
Net Weight::1.6kg
</t>
    </r>
    <r>
      <rPr>
        <sz val="10"/>
        <rFont val="Arial"/>
        <family val="2"/>
      </rPr>
      <t xml:space="preserve">Include:
Driver Bt, Belt Cllp, , Plastic Case Packing </t>
    </r>
  </si>
  <si>
    <r>
      <t xml:space="preserve">Battery:20V MAX/4.0Ah×2
Max. Power Output:500W
Impact Energy: 2.8J
No-load Speed:0-1000/min
Rated Impact Frequency:0-4500/min
Max. Drilling Capacity 
Concrete:Φ24mm
steel:Φ13mm
Wood:Φ28mm
Net Weight: 3.2/3.2/2.6kg
</t>
    </r>
    <r>
      <rPr>
        <b/>
        <sz val="10"/>
        <color theme="1" tint="0.499984740745262"/>
        <rFont val="Arial"/>
        <family val="2"/>
      </rPr>
      <t>Include:
2A Battery Charger, 4.0Ah Battery Pack (2pcs), Auxiliary Handle, Depth Gauge, Plastic Case Packing</t>
    </r>
  </si>
  <si>
    <r>
      <t xml:space="preserve">Battery:20V MAX/5.0Ah×2
Max. Power Output:500W
Impact Energy: 2.8J
No-load Speed:0-1000/min
Rated Impact Frequency:0-4500/min
Max. Drilling Capacity 
Concrete:Φ24mm
steel:Φ13mm
Wood:Φ28mm
Net Weight: 3.2/3.2/2.6kg
</t>
    </r>
    <r>
      <rPr>
        <b/>
        <sz val="10"/>
        <color theme="1" tint="0.499984740745262"/>
        <rFont val="Arial"/>
        <family val="2"/>
      </rPr>
      <t>Include:
4A Battery Charger, 5.0Ah Battery Pack (2pcs), Auxiliary Handle, Depth Gauge, Plastic Case Packing</t>
    </r>
  </si>
  <si>
    <r>
      <t xml:space="preserve">Battery:20V MAX/Solo
Max. Power Output:500W
Impact Energy: 2.8J
No-load Speed:0-1000/min
Rated Impact Frequency:0-4500/min
Max. Drilling Capacity 
Concrete:Φ24mm
steel:Φ13mm
Wood:Φ28mm
Net Weight: 3.2/3.2/2.6kg
</t>
    </r>
    <r>
      <rPr>
        <b/>
        <sz val="10"/>
        <color theme="1" tint="0.499984740745262"/>
        <rFont val="Arial"/>
        <family val="2"/>
      </rPr>
      <t>Include:
Auxiliary Handle, Depth Gauge, Color Box Packing</t>
    </r>
  </si>
  <si>
    <r>
      <t xml:space="preserve">Battery:20V MAX/(The battery pack will be ordered and shipped separately）
Max. Power Output:750W
Impact Energy: 2.8J
No-load Speed:0-1125/min
Rated Impact Frequency:0-5100/min
Max. Drilling Capacity 
Concrete:φ26mm
Net Weight: 4.2kg
</t>
    </r>
    <r>
      <rPr>
        <b/>
        <sz val="10"/>
        <color theme="1" tint="0.499984740745262"/>
        <rFont val="Arial"/>
        <family val="2"/>
      </rPr>
      <t xml:space="preserve">Include:
Auxiliary Handle, Depth Gauge, Plastic Case Packing
</t>
    </r>
    <r>
      <rPr>
        <sz val="10"/>
        <color rgb="FFFF0000"/>
        <rFont val="Arial"/>
        <family val="2"/>
      </rPr>
      <t xml:space="preserve"> </t>
    </r>
    <r>
      <rPr>
        <sz val="10"/>
        <rFont val="Arial"/>
        <family val="2"/>
      </rPr>
      <t>Grease，Oil Absorber Cloth</t>
    </r>
  </si>
  <si>
    <r>
      <t xml:space="preserve">Battery:20V MAX/No battery
Max. Power Output:750W
Impact Energy: 2.8J
No-load Speed:0-1125/min
Rated Impact Frequency:0-5100/min
Max. Drilling Capacity 
Concrete:φ26mm
Net Weight: 4.3kg
</t>
    </r>
    <r>
      <rPr>
        <b/>
        <sz val="10"/>
        <color theme="1" tint="0.499984740745262"/>
        <rFont val="Arial"/>
        <family val="2"/>
      </rPr>
      <t>Include:
4A Battery Charger, Auxiliary Handle, Depth Gauge, Plastic Case Packing  Grease，Oil Absorber Cloth</t>
    </r>
  </si>
  <si>
    <r>
      <t xml:space="preserve">Battery:20V MAX/Solo
Max. Power Output:750W
Impact Energy: 2.8J
No-load Speed:0-1125/min
Rated Impact Frequency:0-5100/min
Max. Drilling Capacity 
Concrete:φ26mm
Net Weight: 3.1kg
</t>
    </r>
    <r>
      <rPr>
        <b/>
        <sz val="10"/>
        <color theme="1" tint="0.499984740745262"/>
        <rFont val="Arial"/>
        <family val="2"/>
      </rPr>
      <t>Include:
Auxiliary Handle, Depth Gauge, Plastic Case Packing  Grease，Oil Absorber Cloth</t>
    </r>
  </si>
  <si>
    <r>
      <t xml:space="preserve">Battery:20V MAX/4.0Ah×2
Max. Power Output : 800W
No-load Speed : 
             Low:4200/min
             High: 6700/min
Blade Dia.Φ:125mm
Blade Bore.： Φ20 mm
Max.cutting Capacity:0° 45mm
                     45° 33mm
Max.cutting Angle:45°
Net Weight:2.4kg
</t>
    </r>
    <r>
      <rPr>
        <b/>
        <sz val="10"/>
        <color theme="1" tint="0.499984740745262"/>
        <rFont val="Arial"/>
        <family val="2"/>
      </rPr>
      <t>Include:
2A Battery Charger, 4.0Ah Battery Pack (2pcs),Saw Blade, Suspension Strap, Hex Wrench, Fixing Plate, Color Box Packing</t>
    </r>
  </si>
  <si>
    <r>
      <t xml:space="preserve">Battery:20V MAX/5.0Ah×2
Max. Power Output : 800W
No-load Speed : 
             Low:4200/min
             High: 6700/min
Blade Dia.Φ:125mm
Blade Bore.： Φ20 mm
Max.cutting Capacity:0° 45mm
                     45° 33mm
Max.cutting Angle:45°
Net Weight:2.4kg
</t>
    </r>
    <r>
      <rPr>
        <b/>
        <sz val="10"/>
        <color theme="2" tint="-0.499984740745262"/>
        <rFont val="Arial"/>
        <family val="2"/>
      </rPr>
      <t>Include:
4A Battery Charger, 5.0Ah Battery Pack (2pcs),Saw Blade, Suspension Strap, Hex Wrench, Fixing Plate, Color Box Packing</t>
    </r>
  </si>
  <si>
    <r>
      <t xml:space="preserve">Battery:20V MAX/Solo
Max. Power Output : 800W
No-load Speed : 
             Low:4200/min
             High: 6700/min
Blade Dia.Φ:125mm
Blade Bore.： Φ20 mm
Max.cutting Capacity:0° 45mm
                     45° 33mm
Max.cutting Angle:45°
Net Weight:1.9kg
</t>
    </r>
    <r>
      <rPr>
        <b/>
        <sz val="10"/>
        <color theme="2" tint="-0.499984740745262"/>
        <rFont val="Arial"/>
        <family val="2"/>
      </rPr>
      <t>Include:
Saw Blade, Suspension Strap, Hex Wrench, Fixing Plate, Color Box Packing</t>
    </r>
  </si>
  <si>
    <r>
      <t xml:space="preserve">Battery:20V MAX/4.0Ah×2
Max. Power Output : 800W
No-load Speed : 
             Low:4200/min
             High: 6700/min
Blade Dia.:Φ140mm
Blade Bore.： Φ20 mm
Max.Cutting Capacity:0° 51mm
                     45° 35mm
Max.Cutting Angle:45°
Net Weight:2.3/2.3/1.7kg
</t>
    </r>
    <r>
      <rPr>
        <b/>
        <sz val="10"/>
        <color theme="1" tint="0.499984740745262"/>
        <rFont val="Arial"/>
        <family val="2"/>
      </rPr>
      <t>Include:
4A Battery Charger, 4.0Ah Battery Pack (2pcs),Saw Blade, Suspension Strap, Hex Wrench, Fixing Plate, Color Box Packing</t>
    </r>
  </si>
  <si>
    <r>
      <t xml:space="preserve">Battery:20V MAX/5.0Ah×2
Max. Power Output : 800W
No-load Speed : 
             Low:4200/min
             High: 6700/min
Blade Dia.:Φ140mm
Blade Bore.： Φ20 mm
Max.Cutting Capacity:0° 51mm
                     45° 35mm
Max.Cutting Angle:45°
Net Weight:2.3/2.3/1.8kg
</t>
    </r>
    <r>
      <rPr>
        <b/>
        <sz val="10"/>
        <color theme="2" tint="-0.499984740745262"/>
        <rFont val="Arial"/>
        <family val="2"/>
      </rPr>
      <t>Include:
4A Battery Charger, 5.0Ah Battery Pack (2pcs),Saw Blade, Suspension Strap, Hex Wrench, Fixing Plate, Color Box Packing</t>
    </r>
  </si>
  <si>
    <r>
      <t xml:space="preserve">Battery:20V MAX/Solo
Max. Power Output : 800W
No-load Speed : 
             Low:4200/min
             High: 6700/min
Blade Dia.:Φ140mm
Blade Bore.： Φ20 mm
Max.Cutting Capacity:0° 51mm
                     45° 35mm
Max.Cutting Angle:45°
Net Weight:2.3/2.3/1.9kg
</t>
    </r>
    <r>
      <rPr>
        <b/>
        <sz val="10"/>
        <color theme="2" tint="-0.499984740745262"/>
        <rFont val="Arial"/>
        <family val="2"/>
      </rPr>
      <t>Include:
Saw Blade, Suspension Strap, Hex Wrench, Fixing Plate, Color Box Packing</t>
    </r>
  </si>
  <si>
    <r>
      <t xml:space="preserve">Battery:20V MAX/4.0Ah×1
Max. Power Output : 840W
No-load Speed: 5000/min
Blade Dia.: 165mm
Blade Bore.： Φ20 mm
Max.Cutting Capacity: 0°  59mm 
                                    45°  43mm 
                                    50°  39mm 
Max.Cutting Angle: 50°
Net Weight: 3.8/3.8/3.8/3.2kg
</t>
    </r>
    <r>
      <rPr>
        <sz val="10"/>
        <rFont val="Arial"/>
        <family val="2"/>
      </rPr>
      <t>Include:
Saw Blade 2A Battery Charger, 4.0Ah Battery Pack (1pcs) Hex Wrench, Fixing Plate, Operation Instructions, Color Box Packing</t>
    </r>
  </si>
  <si>
    <r>
      <t xml:space="preserve">Battery:20V MAX/4.0Ah×2
Max. Power Output : 840W
No-load Speed: 5000/min
Blade Dia.: 165mm
Blade Bore.： Φ20 mm
Max.Cutting Capacity: 0°  59mm 
                                    45°  43mm 
                                    50°  39mm 
Max.Cutting Angle: 50°
Net Weight: 3.8/3.8/3.8/3.3kg
</t>
    </r>
    <r>
      <rPr>
        <b/>
        <sz val="10"/>
        <color theme="2" tint="-0.499984740745262"/>
        <rFont val="Arial"/>
        <family val="2"/>
      </rPr>
      <t>Include:
Saw Blade 2A Battery Charger, 4.0Ah Battery Pack (2pcs), Hex Wrench, Fixing Plate, Operation Instructions, Color Box Packing</t>
    </r>
  </si>
  <si>
    <r>
      <t xml:space="preserve">Battery:20V MAX/5.0Ah×2
Max. Power Output : 840W
No-load Speed: 5000/min
Blade Dia.: 165mm
Blade Bore.： Φ20 mm
Max.Cutting Capacity: 0°  59mm 
                                    45°  43mm 
                                    50°  39mm 
Max.Cutting Angle: 50°
Net Weight: 3.8/3.8/3.8/3.4kg
</t>
    </r>
    <r>
      <rPr>
        <b/>
        <sz val="10"/>
        <color theme="2" tint="-0.499984740745262"/>
        <rFont val="Arial"/>
        <family val="2"/>
      </rPr>
      <t>Include:
Saw Blade 4A Battery Charger, 5.0Ah Battery Pack (2pcs), Hex Wrench, Fixing Plate, Operation Instructions, Color Box Packing</t>
    </r>
  </si>
  <si>
    <r>
      <t xml:space="preserve">Battery:20V MAX/Solo
Max. Power Output : 840W
No-load Speed: 5000/min
Blade Dia.: 165mm
Blade Bore.： Φ20 mm
Max.Cutting Capacity: 0°  59mm 
                                    45°  43mm 
                                    50°  39mm 
Max.Cutting Angle: 50°
Net Weight:3.5kg
</t>
    </r>
    <r>
      <rPr>
        <b/>
        <sz val="10"/>
        <color theme="2" tint="-0.499984740745262"/>
        <rFont val="Arial"/>
        <family val="2"/>
      </rPr>
      <t>Include:
Hex Wrench, Fixing Plate, Operation Instructions, Color Box Packing</t>
    </r>
  </si>
  <si>
    <r>
      <t xml:space="preserve">Battery:20V MAX/4.0Ah×2
Max. Power Output : 850W
No-load speed:5000/min
Blade Dia.:Φ185mm
Blade Bore.： Φ20 mm
Max.cutting Capacity:0° 65mm
                     45° 45mm
Max.cutting Angle:45°
Net Weight:4.1kg
</t>
    </r>
    <r>
      <rPr>
        <b/>
        <sz val="10"/>
        <color theme="1" tint="0.499984740745262"/>
        <rFont val="Arial"/>
        <family val="2"/>
      </rPr>
      <t>Include:
2A Battery Charger, 4.0Ah Battery Pack (2pcs)Hex Wrench, Saw Blade,Fixing Plate, Color Box Packing</t>
    </r>
  </si>
  <si>
    <r>
      <t xml:space="preserve">Battery:20V MAX/4.0Ah×1
Max. Power Output : 850W
No-load speed:5000/min
Blade Dia.:Φ185mm
Blade Bore.： Φ20 mm
Max.cutting Capacity:0° 65mm
                     45° 45mm
Max.cutting Angle:45°
Net Weight:4.1kg
</t>
    </r>
    <r>
      <rPr>
        <b/>
        <sz val="10"/>
        <color theme="2" tint="-0.499984740745262"/>
        <rFont val="Arial"/>
        <family val="2"/>
      </rPr>
      <t>Include:
2A Battery Charger, 4.0Ah Battery Pack (1pcs),Hex Wrench, Saw Blade,Fixing Plate, Color Box Packing</t>
    </r>
  </si>
  <si>
    <r>
      <t xml:space="preserve">Battery:20V MAX/5.0Ah×2
Max. Power Output : 850W
No-load speed:5000/min
Blade Dia.:Φ185mm
Blade Bore.： Φ20 mm
Max.cutting Capacity:0° 65mm
                     45° 45mm
Max.cutting Angle:45°
Net Weight:4.1kg
</t>
    </r>
    <r>
      <rPr>
        <b/>
        <sz val="10"/>
        <color theme="2" tint="-0.499984740745262"/>
        <rFont val="Arial"/>
        <family val="2"/>
      </rPr>
      <t>Include:
4A Battery Charger, 5.0Ah Battery Pack (2pcs)Hex Wrench, Saw Blade,Fixing Plate, Color Box Packing</t>
    </r>
  </si>
  <si>
    <r>
      <t xml:space="preserve">Battery:20V MAX/Solo
Max. Power Output : 850W
No-load speed:5000/min
Blade Dia.:Φ185mm
Blade Bore.： Φ20 mm
Max.cutting Capacity:0° 65mm
                     45° 45mm
Max.cutting Angle:45°
Net Weight:3.5kg
</t>
    </r>
    <r>
      <rPr>
        <b/>
        <sz val="10"/>
        <color theme="2" tint="-0.499984740745262"/>
        <rFont val="Arial"/>
        <family val="2"/>
      </rPr>
      <t>Include:
Hex Wrench, Fixing Plate, Color Box Packing</t>
    </r>
  </si>
  <si>
    <r>
      <t xml:space="preserve">Battery:12VMAX/2.0Ah×2
Max. Power Output:150W
Stroke length：14.5 mm
Max.Cutting Depth：Metal：8mm  Wood：65mm  Pipe：Φ50mm
No-load strokes：0-3000/min
Net Weight：1.2kg
</t>
    </r>
    <r>
      <rPr>
        <b/>
        <sz val="10"/>
        <color theme="1" tint="0.499984740745262"/>
        <rFont val="Arial"/>
        <family val="2"/>
      </rPr>
      <t>Include:
3A Battery Charger, 2.0Ah Battery Pack (2pcs)BIM Saw Blade (Metal), HCS Saw Blade (wood),.Plastic Case Packing</t>
    </r>
  </si>
  <si>
    <r>
      <t xml:space="preserve">Battery:12VMAX/Solo
Max. Power Output:150W
Stroke length：14.5 mm
Max.Cutting Depth：Metal：8mm  Wood：65mm  Pipe：Φ50mm
No-load strokes：0-3000/min
Net Weight：1.0kg
</t>
    </r>
    <r>
      <rPr>
        <b/>
        <sz val="10"/>
        <color theme="1" tint="0.499984740745262"/>
        <rFont val="Arial"/>
        <family val="2"/>
      </rPr>
      <t>Include:
BIM Saw Blade (Metal), HCS Saw Blade (wood), Color Box Packing</t>
    </r>
  </si>
  <si>
    <r>
      <t xml:space="preserve">Battery: 20VMAX/4.0Ah×2
Max. Power Output:450W
Stroke: 22mm
Max. Cutting Depth
                    Metal: 15mm
                    Wood: 180mm
                    Pipe: Φ100mm
No-load Speed: 0-3000/min
Net Weight :2.4kg
</t>
    </r>
    <r>
      <rPr>
        <b/>
        <sz val="10"/>
        <color theme="1" tint="0.499984740745262"/>
        <rFont val="Arial"/>
        <family val="2"/>
      </rPr>
      <t>Include:
2A Battery Charger, 4.0Ah Battery Pack (2pcs),Blade (Metal), Plastic Case Packing</t>
    </r>
  </si>
  <si>
    <r>
      <t xml:space="preserve">Battery: 20VMAX/4.0Ah×1
Max. Power Output:450W
Stroke: 22mm
Max. Cutting Depth
                    Metal: 15mm
                    Wood: 180mm
                    Pipe: Φ100mm
No-load Speed: 0-3000/min
Net Weight :2.4kg
</t>
    </r>
    <r>
      <rPr>
        <b/>
        <sz val="10"/>
        <color theme="1" tint="0.499984740745262"/>
        <rFont val="Arial"/>
        <family val="2"/>
      </rPr>
      <t>Include:
2A Battery Charger, 4.0Ah Battery Pack (1pcs),Blade (Metal), Plastic Case Packing</t>
    </r>
  </si>
  <si>
    <r>
      <t xml:space="preserve">Battery: 20VMAX/5.0Ah×2
Max. Power Output:450W
Stroke: 22mm
Max. Cutting Depth
                    Metal: 15mm
                    Wood: 180mm
                    Pipe: Φ100mm
No-load Speed: 0-3000/min
Net Weight :2.4kg
</t>
    </r>
    <r>
      <rPr>
        <b/>
        <sz val="10"/>
        <color theme="1" tint="0.499984740745262"/>
        <rFont val="Arial"/>
        <family val="2"/>
      </rPr>
      <t>Include:
4A Battery Charger, 5.0Ah Battery Pack (2pcs),Blade (Metal), Plastic Case Packing</t>
    </r>
  </si>
  <si>
    <r>
      <t xml:space="preserve">Battery: 20VMAX/Solo
Max. Power Output:450W
Stroke: 22mm
Max. Cutting Depth
                    Metal: 15mm
                    Wood: 180mm
                    Pipe: Φ100mm
No-load Speed: 0-3000/min
Net Weight :1.8kg
</t>
    </r>
    <r>
      <rPr>
        <b/>
        <sz val="10"/>
        <color theme="1" tint="0.499984740745262"/>
        <rFont val="Arial"/>
        <family val="2"/>
      </rPr>
      <t>Include:
Blade (Metal), Color Box Packing</t>
    </r>
  </si>
  <si>
    <r>
      <t xml:space="preserve">Battery: 20VMAX/4.0Ah×2
Max. Power Output:900W
No-load Speed: 0-2800 /min
Length of Strokes: 32mm
Max. Cutting Depth:Steel        20mm
                                  Wood    255mm
                                  Tube   Φ130mm
Base Plate Adjustment: 3
Net Weight: 3.9kg
</t>
    </r>
    <r>
      <rPr>
        <sz val="10"/>
        <rFont val="Arial"/>
        <family val="2"/>
      </rPr>
      <t xml:space="preserve">Include:
BIM Saw Blade (Metal), HCS Saw Blade (wood),  Plastic Case Packing </t>
    </r>
  </si>
  <si>
    <r>
      <t xml:space="preserve">Battery: 20VMAX/5.0Ah×2
Max. Power Output:900W
No-load Speed: 0-2800 /min
Length of Strokes: 32mm
Max. Cutting Depth:Steel        20mm
                                  Wood    255mm
                                  Tube   Φ130mm
Base Plate Adjustment: 3
Net Weight: 3.9kg
</t>
    </r>
    <r>
      <rPr>
        <sz val="10"/>
        <rFont val="Arial"/>
        <family val="2"/>
      </rPr>
      <t xml:space="preserve">Include:
BIM Saw Blade (Metal), HCS Saw Blade (wood),  Plastic Case Packing </t>
    </r>
  </si>
  <si>
    <r>
      <t xml:space="preserve">Battery: 20VMAX/Solo
Max. Power Output:900W
No-load Speed: 0-2800 /min
Length of Strokes: 32mm
Max. Cutting Depth:Steel        20mm
                                  Wood    255mm
                                  Tube   Φ130mm
Base Plate Adjustment: 3
Net Weight:2.7kg
</t>
    </r>
    <r>
      <rPr>
        <sz val="10"/>
        <rFont val="Arial"/>
        <family val="2"/>
      </rPr>
      <t xml:space="preserve">Include:
BIM Saw Blade (Metal), HCS Saw Blade (wood),  Color Box Packing </t>
    </r>
  </si>
  <si>
    <r>
      <t xml:space="preserve">Battery: 20VMAX/4.0Ah×2
Max. Power Output:420W
No-load Speed:800-3500 /min
Length of Strokes: 26mm
Max. Cutting Depth:Steel        10mm
                                 Aluminium    20mm
                                 Wood   120mm
Max. Cutting Angle: 0-45°Left/Right
Net Weight: 2.8kg
</t>
    </r>
    <r>
      <rPr>
        <b/>
        <sz val="10"/>
        <color theme="1" tint="0.499984740745262"/>
        <rFont val="Arial"/>
        <family val="2"/>
      </rPr>
      <t>Include:
2A Battery Charger, 4.0Ah Battery Pack (2pcs),Saw Blade (2pcs) (T144D,  T118A), Plastic Case Packing</t>
    </r>
  </si>
  <si>
    <r>
      <t xml:space="preserve">Battery: 20VMAX/5.0Ah×2
Max. Power Output:420W
No-load Speed:800-3500 /min
Length of Strokes: 26mm
Max. Cutting Depth:Steel        10mm
                                 Aluminium    20mm
                                 Wood   120mm
Max. Cutting Angle: 0-45°Left/Right
Net Weight: 2.8kg
</t>
    </r>
    <r>
      <rPr>
        <b/>
        <sz val="10"/>
        <color theme="1" tint="0.499984740745262"/>
        <rFont val="Arial"/>
        <family val="2"/>
      </rPr>
      <t>Include:
4A Battery Charger, 5.0Ah Battery Pack (2pcs),Saw Blade (2pcs) (T144D,  T118A), Plastic Case Packing</t>
    </r>
  </si>
  <si>
    <r>
      <t xml:space="preserve">Battery: 20VMAX/Solo
Max. Power Output:420W
No-load Speed:800-3500 /min
Length of Strokes: 26mm
Max. Cutting Depth:Steel        10mm
                                 Aluminium    20mm
                                 Wood   120mm
Max. Cutting Angle: 0-45°Left/Right
Net Weight: 2.2.kg
</t>
    </r>
    <r>
      <rPr>
        <b/>
        <sz val="10"/>
        <color theme="1" tint="0.499984740745262"/>
        <rFont val="Arial"/>
        <family val="2"/>
      </rPr>
      <t>Include:
Saw Blade (2pcs) (T144D,  T118A), Color Box Packing</t>
    </r>
  </si>
  <si>
    <r>
      <t xml:space="preserve">Battery:20V MAX/2.0Ah×2
Max. Power Output:400W
no-load speed：0-2500/min
Shearing Capacity: 
        Aluminum  1.6mm
         stainless steel  0.8mm
Net Weight: 1.7/1.4kg
</t>
    </r>
    <r>
      <rPr>
        <b/>
        <sz val="10"/>
        <color theme="1" tint="0.499984740745262"/>
        <rFont val="Arial"/>
        <family val="2"/>
      </rPr>
      <t>Include:
2A Battery Charger, 2.0Ah Battery Pack (2pcs),Allen key（4mm*1/2.5mm*1）, Plastic Case Packing</t>
    </r>
  </si>
  <si>
    <r>
      <t xml:space="preserve">Battery:20V MAX/Solo
Max. Power Output:400W
no-load speed：0-2500/min
Shearing Capacity: 
        Aluminum  1.6mm
         stainless steel  0.8mm
Net Weight: 1.7/1.4kg
</t>
    </r>
    <r>
      <rPr>
        <b/>
        <sz val="10"/>
        <color theme="1" tint="0.499984740745262"/>
        <rFont val="Arial"/>
        <family val="2"/>
      </rPr>
      <t>Include:
Allen key（4mm*1/2.5mm*1）, Color Box Packing</t>
    </r>
  </si>
  <si>
    <r>
      <t xml:space="preserve">Battery:20V MAX/4.0Ah×2
Max. Power Output:700W
no-load speed：0-1500/min
Shearing Capacity: 
         Aluminum       3.2mm
         stainless steel  2.5mm
Net Weight: 2.8/2.2kg
</t>
    </r>
    <r>
      <rPr>
        <b/>
        <sz val="10"/>
        <color theme="2" tint="-0.499984740745262"/>
        <rFont val="Arial"/>
        <family val="2"/>
      </rPr>
      <t>Include:
2A Battery Charger, 4.0Ah Battery Pack (2pcs),Allen key（4mm*1/2.5mm*2）,  Color Box Packing</t>
    </r>
  </si>
  <si>
    <r>
      <t xml:space="preserve">Battery:20V MAX/Solo
Max. Power Output:700W
no-load speed：0-1500/min
Shearing Capacity: 
         Aluminum       3.2mm
         stainless steel  2.5mm
Net Weight: 2.8/2.2kg
</t>
    </r>
    <r>
      <rPr>
        <b/>
        <sz val="10"/>
        <color theme="1" tint="0.499984740745262"/>
        <rFont val="Arial"/>
        <family val="2"/>
      </rPr>
      <t>Include:
Allen key（4mm*1/2.5mm*2）, Color Box Packing</t>
    </r>
  </si>
  <si>
    <r>
      <t xml:space="preserve">Battery: 20V MAX/4.0Ah×2
Max. Power Output : 600W
No-load Speed: 500-3000 /min
Wheel Size: Φ180mm
Speed Mode: 1-2-3-4-5-6
Spindle Thread: M14/5/8"-11UNC
Net Weight: 2.5/2.5/1.9kg
</t>
    </r>
    <r>
      <rPr>
        <b/>
        <sz val="10"/>
        <color theme="1" tint="0.499984740745262"/>
        <rFont val="Arial"/>
        <family val="2"/>
      </rPr>
      <t>Include:
2A Battery Charger, 4.0Ah Battery Pack (2pcs),  Backing Plate, Polishing Sponge,Auxiliary Handle, Hex  Wrench, Color Box Packing</t>
    </r>
  </si>
  <si>
    <r>
      <t xml:space="preserve">Battery: 20V MAX/5.0Ah×2
Max. Power Output : 600W
No-load Speed: 500-3000 /min
Wheel Size: Φ180mm
Speed Mode: 1-2-3-4-5-6
Spindle Thread: M14/5/8"-11UNC
Net Weight: 2.5/2.5/1.9kg
</t>
    </r>
    <r>
      <rPr>
        <b/>
        <sz val="10"/>
        <color theme="1" tint="0.499984740745262"/>
        <rFont val="Arial"/>
        <family val="2"/>
      </rPr>
      <t>Include:
4A Battery Charger, 5.0Ah Battery Pack (2pcs),  Backing Plate, Polishing Sponge, Auxiliary Handle, Hex  Wrench, Color Box Packing</t>
    </r>
  </si>
  <si>
    <r>
      <t xml:space="preserve">Battery: 20V MAX/Solo
Max. Power Output : 600W
No-load Speed: 500-3000 /min
Wheel Size: Φ180mm
Speed Mode: 1-2-3-4-5-6
Spindle Thread: M14/5/8"-11UNC
Net Weight: 2.5/2.5/1.9kg
</t>
    </r>
    <r>
      <rPr>
        <b/>
        <sz val="10"/>
        <color theme="1" tint="0.499984740745262"/>
        <rFont val="Arial"/>
        <family val="2"/>
      </rPr>
      <t>Include:
Backing Plate, Polishing Sponge, Wool Bonnet, Auxiliary Handle, Hex  Wrench, Color Box Packing</t>
    </r>
  </si>
  <si>
    <r>
      <t xml:space="preserve">Battery: 20VMAX/4.0Ah×2
Max. Power Output:400W
Oscillations Frequency: 6000-18000/min
Oscillation Angle: 3.2°
Net Weight: 2.0kg
</t>
    </r>
    <r>
      <rPr>
        <b/>
        <sz val="10"/>
        <color theme="1" tint="0.499984740745262"/>
        <rFont val="Arial"/>
        <family val="2"/>
      </rPr>
      <t>Include:
2A Battery Charger, 4.0Ah Battery Pack (2pcs), Cut Saw Blade BIM&amp;HCS (2pcs), Segment Saw Blade, Scraper, Sanding Plate, Abrasive Paper (15pcs), Plastic Case Packing</t>
    </r>
  </si>
  <si>
    <r>
      <t xml:space="preserve">Battery: 20VMAX/2.0Ah×1
Max. Power Output:400W
Oscillations Frequency: 6000-18000/min
Oscillation Angle: 3.2°
Net Weight: 1.7kg
</t>
    </r>
    <r>
      <rPr>
        <b/>
        <sz val="10"/>
        <color theme="1" tint="0.499984740745262"/>
        <rFont val="Arial"/>
        <family val="2"/>
      </rPr>
      <t>Include:
2A Battery Charger, 2.0Ah Battery Pack (1pcs), Cut Saw Blade BIM&amp;HCS (2pcs), Segment Saw Blade, Scraper, Sanding Plate, Abrasive Paper (15pcs), Plastic Case Packing</t>
    </r>
  </si>
  <si>
    <r>
      <t xml:space="preserve">Battery: 20VMAX/5.0Ah×2
Max. Power Output:400W
Oscillations Frequency: 6000-18000/min
Oscillation Angle: 3.2°
Net Weight: 2.0kg
</t>
    </r>
    <r>
      <rPr>
        <b/>
        <sz val="10"/>
        <color theme="1" tint="0.499984740745262"/>
        <rFont val="Arial"/>
        <family val="2"/>
      </rPr>
      <t>Include:
4A Battery Charger, 5.0Ah Battery Pack (2pcs), Cut Saw Blade BIM&amp;HCS (2pcs), Segment Saw Blade, Scraper, Sanding Plate, Abrasive Paper (15pcs), Plastic Case Packing</t>
    </r>
  </si>
  <si>
    <r>
      <t xml:space="preserve">Battery: 20VMAX/Solo
Max. Power Output:400W
Oscillations Frequency: 6000-18000/min
Oscillation Angle: 3.2°
Net Weight: 1.4kg
</t>
    </r>
    <r>
      <rPr>
        <b/>
        <sz val="10"/>
        <color theme="1" tint="0.499984740745262"/>
        <rFont val="Arial"/>
        <family val="2"/>
      </rPr>
      <t>Include:
Cut Saw Blade BIM&amp;HCS (2pcs), Segment Saw Blade, Scraper, Sanding Plate, Abrasive Paper (15pcs), Color Box Packing</t>
    </r>
  </si>
  <si>
    <r>
      <t xml:space="preserve">Battery:20V MAX/4.0Ah×2
Max. Power Output:380W
No-load Speed:Low       11000/min
                           Middle   15000/min
                           High       18000/min
Air Volume: Low   67CFM(1.9m³/min)
                      Middle  92CFM(2.6m³/min)
                      High   110CFM(3.11m³/min)
Net Weight: 1.9/1.9/1.9/1.3kg
</t>
    </r>
    <r>
      <rPr>
        <b/>
        <sz val="10"/>
        <color theme="1" tint="0.499984740745262"/>
        <rFont val="Arial"/>
        <family val="2"/>
      </rPr>
      <t>Include:
2A Battery Charger, 4.0Ah Battery Pack (2pcs), Dust Extraction Connector,Blowpipe,Dust Bag,Color Box Packing</t>
    </r>
  </si>
  <si>
    <r>
      <t xml:space="preserve">Battery:20V MAX/4.0Ah×1
Max. Power Output:380W
No-load Speed:Low       11000/min
                           Middle   15000/min
                           High       18000/min
Air Volume: Low   67CFM(1.9m³/min)
                      Middle  92CFM(2.6m³/min)
                      High   110CFM(3.11m³/min)
Net Weight: 1.9/1.9/1.9/1.3kg
</t>
    </r>
    <r>
      <rPr>
        <b/>
        <sz val="10"/>
        <color theme="1" tint="0.499984740745262"/>
        <rFont val="Arial"/>
        <family val="2"/>
      </rPr>
      <t>Include:
2A Battery Charger, 4.0Ah Battery Pack (1pcs), Dust Extraction Connector,Blowpipe,Dust Bag,Color Box Packing</t>
    </r>
  </si>
  <si>
    <r>
      <t xml:space="preserve">Battery:20V MAX/5.0Ah×2
Max. Power Output:380W
No-load Speed:Low       11000/min
                           Middle   15000/min
                           High       18000/min
Air Volume: Low   67CFM(1.9m³/min)
                      Middle  92CFM(2.6m³/min)
                      High   110CFM(3.11m³/min)
Net Weight: 1.9/1.9/1.9/1.3kg
</t>
    </r>
    <r>
      <rPr>
        <b/>
        <sz val="10"/>
        <color theme="1" tint="0.499984740745262"/>
        <rFont val="Arial"/>
        <family val="2"/>
      </rPr>
      <t>Include:
4A Battery Charger, 5.0Ah Battery Pack (2pcs), Dust Extraction Connector,Blowpipe,Dust Bag,Color Box Packing</t>
    </r>
  </si>
  <si>
    <r>
      <t xml:space="preserve">Battery:20V MAX/Solo
Max. Power Output:380W
No-load Speed:Low       11000/min
                           Middle   15000/min
                           High       18000/min
Air Volume: Low   67CFM(1.9m³/min)
                      Middle  92CFM(2.6m³/min)
                      High   110CFM(3.11m³/min)
Net Weight: 1.9/1.9/1.9/1.3kg
</t>
    </r>
    <r>
      <rPr>
        <b/>
        <sz val="10"/>
        <color theme="1" tint="0.499984740745262"/>
        <rFont val="Arial"/>
        <family val="2"/>
      </rPr>
      <t>Include:
Dust Extraction Connector,Blowpipe,Dust Bag,Color Box Packing</t>
    </r>
  </si>
  <si>
    <r>
      <t xml:space="preserve">Battery: 20VMAX/4.0Ah×2
Include: KDJZ2060I&amp;KDPL208
Battery Charge Time :65min
Gross Weight：6.2kg
</t>
    </r>
    <r>
      <rPr>
        <b/>
        <sz val="10"/>
        <color theme="1" tint="0.499984740745262"/>
        <rFont val="Arial"/>
        <family val="2"/>
      </rPr>
      <t>Include:
KDJZ2060I,KDPL208, 20MAX  Lithium-Ion battery 4.0Ah*2, 4A Charger, D-STACK stacking box</t>
    </r>
  </si>
  <si>
    <r>
      <t xml:space="preserve">Battery: 20VMAX/4.0Ah×2
Include: KDPB358&amp;KDJZ2060i
Battery Charge Time :65min
Gross Weight：6.6kg
</t>
    </r>
    <r>
      <rPr>
        <b/>
        <sz val="10"/>
        <color theme="1" tint="0.499984740745262"/>
        <rFont val="Arial"/>
        <family val="2"/>
      </rPr>
      <t>Include:
KDPB358,KDJZ2060i, 20MAX  Lithium-Ion battery 4.0Ah*2, 4A Charger, D-STACK stacking box</t>
    </r>
  </si>
  <si>
    <r>
      <t xml:space="preserve">Battery: 20VMAX/4.0Ah×2
Include: KDPB358&amp;KDPL208
Battery Charge Time :65min
Gross Weight：6.6kg
</t>
    </r>
    <r>
      <rPr>
        <b/>
        <sz val="10"/>
        <color theme="1" tint="0.499984740745262"/>
        <rFont val="Arial"/>
        <family val="2"/>
      </rPr>
      <t>Include:
KDPB358,KDPL208, 20MAX  Lithium-Ion battery 4.0Ah*2, 4A Charger, D-STACK stacking box</t>
    </r>
  </si>
  <si>
    <r>
      <t xml:space="preserve">Battery: 20VMAX/4.0Ah×2
Include: KDJZ2060i&amp;KDMQ85
Battery Charge Time :65min
Gross Weight：13.6kg
</t>
    </r>
    <r>
      <rPr>
        <b/>
        <sz val="10"/>
        <color theme="1" tint="0.499984740745262"/>
        <rFont val="Arial"/>
        <family val="2"/>
      </rPr>
      <t>Include:
KDJZ2060i, KDMQ85, 20MAX  Lithium-Ion battery 4.0Ah*2, 4A Charger, Color box packing</t>
    </r>
  </si>
  <si>
    <r>
      <t xml:space="preserve">Battery: 20VMAX/4.0Ah×2
Include: KDJZ2060i&amp;KDMP6
Battery Charge Time :65min
Gross Weight：14.24kg
</t>
    </r>
    <r>
      <rPr>
        <b/>
        <sz val="10"/>
        <color theme="1" tint="0.499984740745262"/>
        <rFont val="Arial"/>
        <family val="2"/>
      </rPr>
      <t>Include:
KDJZ2060i, KDMP6, 20MAX  Lithium-Ion battery 4.0Ah*2, 4A Charger, Color box packing</t>
    </r>
  </si>
  <si>
    <r>
      <t xml:space="preserve">Rated Power Input: 950W
Rated Speed: 11800 /min
Max.Wheel Dia.:Φ115mm
Spindle Thread: M14
Net Weight: 1.8kg
</t>
    </r>
    <r>
      <rPr>
        <b/>
        <sz val="10"/>
        <color theme="1" tint="0.499984740745262"/>
        <rFont val="Arial"/>
        <family val="2"/>
      </rPr>
      <t>Include:
Auxiliary Handle, Wrench, ,Wheel Guard, Color Box Packing</t>
    </r>
  </si>
  <si>
    <r>
      <t xml:space="preserve">Rated Power Input: 820W
Rated Speed: 11800 /min
Max.Wheel Dia.: Φ115mm
Spindle Thread: M14
Net Weight: 1.5kg
</t>
    </r>
    <r>
      <rPr>
        <sz val="10"/>
        <rFont val="Arial"/>
        <family val="2"/>
      </rPr>
      <t>Include:
Auxiliary Handle,Wrench, Carbon Brush, Wheel Guard,Color Box Packing</t>
    </r>
  </si>
  <si>
    <r>
      <t xml:space="preserve">Rated Power Input: 1100W
Rated Speed: 11800 /min
Max.Wheel Dia.: Φ115mm
Spindle Thread: M14
Net Weight: 2.0kg
</t>
    </r>
    <r>
      <rPr>
        <sz val="10"/>
        <rFont val="Arial"/>
        <family val="2"/>
      </rPr>
      <t>Include:
Auxiliary Handle, Wrench,Wheel Guard, Carbon Brush, Color Box Packing</t>
    </r>
  </si>
  <si>
    <r>
      <t xml:space="preserve">Rated Power Input: 1100W
Rated Speed: 11800 /min
Max.Wheel Dia.:Φ115mm
Spindle Thread: M14
Net Weight: 2.0kg
</t>
    </r>
    <r>
      <rPr>
        <b/>
        <sz val="10"/>
        <color theme="1" tint="0.499984740745262"/>
        <rFont val="Arial"/>
        <family val="2"/>
      </rPr>
      <t>Include:
Auxiliary Handle, Wrench, Carbon Brush, ,Wheel Guard,Color Box Packing</t>
    </r>
  </si>
  <si>
    <r>
      <t xml:space="preserve">Rated Power Input: 1100W
Rated Speed: 11800 /min
Max.Wheel Dia.:Φ125mm
Spindle Thread: M14
Net Weight: 2.0kg
</t>
    </r>
    <r>
      <rPr>
        <sz val="10"/>
        <rFont val="Arial"/>
        <family val="2"/>
      </rPr>
      <t>Include:
Auxiliary Handle, Wrench, Wheel Guard,Carbon Brush, Color Box Packing</t>
    </r>
  </si>
  <si>
    <r>
      <t xml:space="preserve">Rated Power Input: 950W
Rated Speed: 11800 /min
Max.Wheel Dia.:Φ125mm
Spindle Thread: M14
Net Weight: 1.8kg
</t>
    </r>
    <r>
      <rPr>
        <b/>
        <sz val="10"/>
        <color theme="1" tint="0.499984740745262"/>
        <rFont val="Arial"/>
        <family val="2"/>
      </rPr>
      <t>Include:
Auxiliary Handle, Wrench,,Wheel Guard, Color Box Packing</t>
    </r>
  </si>
  <si>
    <r>
      <t xml:space="preserve">Rated Power Input: 1500W
Rated Speed: 11800 /min
Max.Wheel Dia.: Φ125mm
Spindle Thread: M14
Net Weight: 2.3kg
</t>
    </r>
    <r>
      <rPr>
        <b/>
        <sz val="10"/>
        <color theme="1" tint="0.499984740745262"/>
        <rFont val="Arial"/>
        <family val="2"/>
      </rPr>
      <t>Include:
Auxiliary Handle, Wrench, Carbon Brush, ,Wheel Guard,Color Box Packing</t>
    </r>
  </si>
  <si>
    <r>
      <t xml:space="preserve">Rated Power Input: 1100W
Rated Speed: 11800 /min
Max.Wheel Dia.: Φ125mm
Spindle Thread: M14
Net Weight: 2.0kg
</t>
    </r>
    <r>
      <rPr>
        <b/>
        <sz val="10"/>
        <color theme="1" tint="0.499984740745262"/>
        <rFont val="Arial"/>
        <family val="2"/>
      </rPr>
      <t>Include:
Auxiliary Handle, Wrench, Carbon Brush,Wheel Guard,, Color Box Packing</t>
    </r>
  </si>
  <si>
    <r>
      <t xml:space="preserve">Rated input current: 13A
Rated Speed: 6600/min
Max.Wheel Dia.: Φ230mm
Spindle Thread: M14
Net Weight: 5.4kg
</t>
    </r>
    <r>
      <rPr>
        <b/>
        <sz val="10"/>
        <color theme="1" tint="0.499984740745262"/>
        <rFont val="Arial"/>
        <family val="2"/>
      </rPr>
      <t>Include:
Auxiliary Handle, Wrench, Carbon Brush, Wheel Guard,Color Box Packing</t>
    </r>
  </si>
  <si>
    <r>
      <t xml:space="preserve">Rated Power Input: 950W
No-load Speed: 600-2100/min
Wheel Size: Φ180mm
Spindle Thread: M14
Net Weight: 2.3kg
</t>
    </r>
    <r>
      <rPr>
        <b/>
        <sz val="10"/>
        <color theme="1" tint="0.499984740745262"/>
        <rFont val="Arial"/>
        <family val="2"/>
      </rPr>
      <t>Include:
Wool Bonnet, Wrench, Auxiliary Handle,Color Box Packing</t>
    </r>
  </si>
  <si>
    <r>
      <t xml:space="preserve">Rated Power Input: 1400W
No-load Speed: 600-3000/min
Wheel Size: Φ180mm
Spindle Thread: M14
Net Weight: 2.4kg
</t>
    </r>
    <r>
      <rPr>
        <sz val="10"/>
        <rFont val="Arial"/>
        <family val="2"/>
      </rPr>
      <t>Include:
Polishing Sponge, Auxiliary Handle, Carbon Brush, Color Box Packing</t>
    </r>
  </si>
  <si>
    <r>
      <t xml:space="preserve">Rated Power Input: 750W
No-load Speed: 1500-2700/min
Grinding Disc Dia.: Φ180mm
Net Weight: 2.3kg
</t>
    </r>
    <r>
      <rPr>
        <b/>
        <sz val="10"/>
        <color theme="1" tint="0.499984740745262"/>
        <rFont val="Arial"/>
        <family val="2"/>
      </rPr>
      <t>Include:
Auxiliary Handle, Dust Cleaning Hose Assembly, Dust Bag, Cannulate Sockolet, Abrasive Paper Assembly, Carbon Brush, Color Box Packing</t>
    </r>
  </si>
  <si>
    <r>
      <t xml:space="preserve">Rated Power Input: 120W
No-load Speed: 35000 /min
Max.grinding Wheel Dia.: Φ10mm
Max. Collet Size: 3mm
Net Weight: 0.56kg
</t>
    </r>
    <r>
      <rPr>
        <b/>
        <sz val="10"/>
        <color theme="1" tint="0.499984740745262"/>
        <rFont val="Arial"/>
        <family val="2"/>
      </rPr>
      <t>Include:
Wrench, Carbon Brush, Color Box Packing</t>
    </r>
  </si>
  <si>
    <r>
      <t xml:space="preserve">Rated Power Input: 260W
No-load Speed: 13000-26700 /min
Max.grinding Wheel Dia.: Φ25mm
Max. Collet Size: 6mm
Net Weight: 1.1kg
</t>
    </r>
    <r>
      <rPr>
        <b/>
        <sz val="10"/>
        <color theme="1" tint="0.499984740745262"/>
        <rFont val="Arial"/>
        <family val="2"/>
      </rPr>
      <t>Include:
Chuck Wrench, Carbon Brush, Color Box Packing</t>
    </r>
  </si>
  <si>
    <r>
      <t xml:space="preserve">Rated Power Input: 710W
No-load Speed: 33000/min
Max.grinding Wheel Dia.: Φ25mm
Max. Collet Size: 6mm
Net Weight: 1.7kg
</t>
    </r>
    <r>
      <rPr>
        <b/>
        <sz val="10"/>
        <color theme="1" tint="0.499984740745262"/>
        <rFont val="Arial"/>
        <family val="2"/>
      </rPr>
      <t>Include:
Wrench, Carbon Brush, Color Box Packing</t>
    </r>
  </si>
  <si>
    <r>
      <t xml:space="preserve">Rated Power Input: 710W
No-load Speed: 33000/min
Max.grinding Wheel Dia.: Φ25mm
Max. Collet Size: 6mm
Net Weight: 2.0kg
</t>
    </r>
    <r>
      <rPr>
        <b/>
        <sz val="10"/>
        <color theme="1" tint="0.499984740745262"/>
        <rFont val="Arial"/>
        <family val="2"/>
      </rPr>
      <t>Include:
Wrench, Carbon Brush, Color Box Packing</t>
    </r>
  </si>
  <si>
    <r>
      <t xml:space="preserve">Rated Power Input: 300W
Orbits Frequency: 4000-12000 /min
Pad Size: Φ125mm
Net Weight:1.4kg
</t>
    </r>
    <r>
      <rPr>
        <b/>
        <sz val="10"/>
        <color theme="1" tint="0.499984740745262"/>
        <rFont val="Arial"/>
        <family val="2"/>
      </rPr>
      <t>Include:
Dust Bag, Carbon Brush, Color Box Packing</t>
    </r>
  </si>
  <si>
    <r>
      <t xml:space="preserve">Rated Power Input: 380W
Orbits Frequency: 8000-12800 /min
Pad Size: Φ125mm
Net Weight:1.5kg
</t>
    </r>
    <r>
      <rPr>
        <sz val="10"/>
        <rFont val="Arial"/>
        <family val="2"/>
      </rPr>
      <t>Include:
Dust Bag, Color Box Packing</t>
    </r>
  </si>
  <si>
    <r>
      <t xml:space="preserve">Rated Power Input: 200W
Orbits Frequency: 14000 /min
Pad Size: 100×110mm
Net Weight: 1.3kg
</t>
    </r>
    <r>
      <rPr>
        <b/>
        <sz val="10"/>
        <color theme="1" tint="0.499984740745262"/>
        <rFont val="Arial"/>
        <family val="2"/>
      </rPr>
      <t>Include:
Dust Bag, Carbon Brush, Color Box Packing</t>
    </r>
  </si>
  <si>
    <r>
      <t xml:space="preserve">Rated Power Input: 320W
Oribits Frequency: 14000 /min
Pad Size: 93×185mm
Net Weight: 1.7Kg
</t>
    </r>
    <r>
      <rPr>
        <b/>
        <sz val="10"/>
        <color theme="1" tint="0.499984740745262"/>
        <rFont val="Arial"/>
        <family val="2"/>
      </rPr>
      <t>Include:
Color Box Packing</t>
    </r>
  </si>
  <si>
    <r>
      <t xml:space="preserve">Rated Power Input: 420w
Orbits Frequency: 11500/min
Pad Size: 114*234mm
Net Weight:2.9kg
</t>
    </r>
    <r>
      <rPr>
        <b/>
        <sz val="10"/>
        <color theme="1" tint="0.499984740745262"/>
        <rFont val="Arial"/>
        <family val="2"/>
      </rPr>
      <t>Include:
Dust Bag, Perforated Plate, Color Box Packing</t>
    </r>
  </si>
  <si>
    <r>
      <t xml:space="preserve">Rated Power Input: 1200W
Belt Speed: 500m/min
Belt Size: 100×610mm
Net Weight: 5.8Kg
</t>
    </r>
    <r>
      <rPr>
        <b/>
        <sz val="10"/>
        <color theme="1" tint="0.499984740745262"/>
        <rFont val="Arial"/>
        <family val="2"/>
      </rPr>
      <t>Include:
Abrasive Belt (AP80), Dust Bag Assembly, Carbon Brush, Color Box Packing</t>
    </r>
  </si>
  <si>
    <r>
      <t xml:space="preserve">Rated Power Input:800W
Impact Energy：3.0J
No-load Speed: 0-1200/min
Rated Impact Frequency:0-4000/min
Max. Drilling Capacity :Concrete Φ26mm 
Net Weight:2.93kg
</t>
    </r>
    <r>
      <rPr>
        <sz val="10"/>
        <rFont val="Arial"/>
        <family val="2"/>
      </rPr>
      <t>Include:
Auxiliary Handle, Depth Gauge, Carbon Brush, Plastic Case Packing</t>
    </r>
  </si>
  <si>
    <r>
      <t xml:space="preserve">Rated Power Input:750W
Impact Energy: 3.0J
No-load Speed:700/min
Rated Impact Frequency:3200/min
Max. Drilling Capacity:Concrete Φ26mm
Net Weight:5.0kg
</t>
    </r>
    <r>
      <rPr>
        <b/>
        <sz val="10"/>
        <color theme="1" tint="0.499984740745262"/>
        <rFont val="Arial"/>
        <family val="2"/>
      </rPr>
      <t>Include:
Grease, Dust Cap, O Ring (2pcs), Auxiliary Handle, Depth Gauge, Wrench, Carbon Brush, Plastic Case Packing</t>
    </r>
  </si>
  <si>
    <r>
      <t xml:space="preserve">Rated Power Input: 820W
Impact Energy: 3.3J
No-load Speed: 0-1300/min
Rated Impact Frequency: 0-4200/min
Max. Drilling Capacity: Concrete Φ28mm
Net Weight: 2.75kg
</t>
    </r>
    <r>
      <rPr>
        <sz val="10"/>
        <rFont val="Arial"/>
        <family val="2"/>
      </rPr>
      <t>Include:
Auxiliary Handle, Depth Gauge, Carbon Brush, Plastic Case Packing</t>
    </r>
  </si>
  <si>
    <r>
      <t xml:space="preserve">Rated Power Input:1200W
Impact Energy: 4.7J
No-load Speed:1200/min
Rated Impact Frequency:5800/min
Max. Drilling Capacity:Concrete Φ28mm
Net Weight:4.7kg
</t>
    </r>
    <r>
      <rPr>
        <sz val="10"/>
        <color theme="1"/>
        <rFont val="Arial"/>
        <family val="2"/>
      </rPr>
      <t>Include:
Oiler, Dust Cap, O Ring (2pcs), Auxiliary Handle, Depth Gauge, Wrench,Carbon Brush, Plastic Case Packing</t>
    </r>
  </si>
  <si>
    <r>
      <t xml:space="preserve">Rated Power Input：1100W    
Impact Energy：7.9J    
No-load Speed：320/min
Rated Impact Frequency：2900/min
Max. Drilling Capacity : Concrete Φ 38mm
Net Weight：6.2kg
</t>
    </r>
    <r>
      <rPr>
        <sz val="10"/>
        <rFont val="Arial"/>
        <family val="2"/>
      </rPr>
      <t>Include:
Auxiliary Handle, Plastic Case Packing</t>
    </r>
  </si>
  <si>
    <r>
      <t xml:space="preserve">Rated Power Input：1500W    
Impact Energy：15.0J    
No-load Speed：0-305/min
Rated Impact Frequency：1370-2700/min
Max. Drilling Capacity : Concrete Φ 45mm
Net Weight：8.2kg
</t>
    </r>
    <r>
      <rPr>
        <sz val="10"/>
        <rFont val="Arial"/>
        <family val="2"/>
      </rPr>
      <t>Include:
Auxiliary Handle, Chuck Oil, Carbon Brush, Plastic Case Packing</t>
    </r>
  </si>
  <si>
    <r>
      <t xml:space="preserve">Rated Power Input：        1050W    
Impact Energy：              10.0J    
Rated Impact Frequency：2900/min
Net Weight：                   6.8kg
</t>
    </r>
    <r>
      <rPr>
        <b/>
        <sz val="10"/>
        <color theme="1" tint="0.499984740745262"/>
        <rFont val="Arial"/>
        <family val="2"/>
      </rPr>
      <t>Include:
Grease, Auxiliary Handle, Special Wrench, Carbon Brush, Plastic Case Packing</t>
    </r>
  </si>
  <si>
    <r>
      <t xml:space="preserve">Rated Power Input:1400W
Impact Energy: 16.8J
Rated Impact Frequency:3900/min
Net Weight:6.8kg
</t>
    </r>
    <r>
      <rPr>
        <sz val="10"/>
        <color theme="1"/>
        <rFont val="Arial"/>
        <family val="2"/>
      </rPr>
      <t>Include:
Point Chisel(17*280mm),Flat chisel(17*280mm) Grease, Auxiliary Handle, Special Wrench, Carbon Brush, Plastic Case Packing</t>
    </r>
  </si>
  <si>
    <r>
      <t xml:space="preserve">Rated Power Input:1600W
Impact Energy: 22J
Rated Impact Frequency:2900/min
Net Weight:7.3kg
</t>
    </r>
    <r>
      <rPr>
        <sz val="10"/>
        <color theme="1"/>
        <rFont val="Arial"/>
        <family val="2"/>
      </rPr>
      <t>Include:
Point Chisel(17*280mm),Flat chisel(17*280mm) Grease, Auxiliary Handle, Special Wrench, Carbon Brush, Plastic Case Packing</t>
    </r>
  </si>
  <si>
    <r>
      <t xml:space="preserve">Rated Power Input：1500W    
Impact Energy：16.0J    
Rated Impact Frequency：900-1890/min
Net Weight：10.4kg
</t>
    </r>
    <r>
      <rPr>
        <sz val="10"/>
        <color theme="1"/>
        <rFont val="Arial"/>
        <family val="2"/>
      </rPr>
      <t>Include:
Point Chisel(18*400mm),Flat chisel(18*400mm) Grease, Auxiliary Handle, Special Wrench, Carbon Brush, Plastic Case Packing</t>
    </r>
  </si>
  <si>
    <r>
      <t xml:space="preserve">Rated Power Input: 1700W
Impact Energy: 40J
Rated Impact Frequency: 1450/min
Net Weight: 15.0kg
</t>
    </r>
    <r>
      <rPr>
        <b/>
        <sz val="10"/>
        <color theme="1" tint="0.499984740745262"/>
        <rFont val="Arial"/>
        <family val="2"/>
      </rPr>
      <t>Include:
Grease, Auxiliary Handle, Special Wrench, Carbon Brush,  Plastic Case Packing</t>
    </r>
  </si>
  <si>
    <r>
      <t xml:space="preserve">Rated Power Input:1700W
Impact Energy: 44.5J
Rated Impact Frequency:1300/min
Net Weight:18.8kg
</t>
    </r>
    <r>
      <rPr>
        <b/>
        <sz val="10"/>
        <color theme="1" tint="0.499984740745262"/>
        <rFont val="Arial"/>
        <family val="2"/>
      </rPr>
      <t>Include:
 Grease, Auxiliary Handle, Hex Wrench, Carbon Brush,  Plastic Case Packing</t>
    </r>
  </si>
  <si>
    <r>
      <t xml:space="preserve">Rated Power Input: 1240W
Blade Dia.: Φ110mm
Blade Bore: Φ20mm
Max. Cutting Capacity: 30mm
No-load Speed: 13000/min
Net Weight: 3.1kg
</t>
    </r>
    <r>
      <rPr>
        <b/>
        <sz val="10"/>
        <color theme="1" tint="0.499984740745262"/>
        <rFont val="Arial"/>
        <family val="2"/>
      </rPr>
      <t>Include:
Socket Wrench, Wrench, Carbon Brush, Color Box Packing</t>
    </r>
  </si>
  <si>
    <r>
      <t xml:space="preserve">Rated Power Input:1400W
No-load Speed:13850/min
Blade Dia.:Φ110mm
Blade Bore:Φ20mm
Max. Cutting Capacity:30mm
Bevel Cutting Angle: 0-45°
Net Weight:3.0kg
</t>
    </r>
    <r>
      <rPr>
        <sz val="10"/>
        <rFont val="Arial"/>
        <family val="2"/>
      </rPr>
      <t>Include:
Socket Wrench, Wrench, Carbon Brush, Color Box Packing</t>
    </r>
  </si>
  <si>
    <r>
      <t xml:space="preserve">Rated Power Input:1800W
Blade Dia.: Φ110mm
Blade Bore：Φ20mm
Max. Cutting Capacity:30mm
Bevel Cutting Angle:0-45° 
No-load Speed: 13500/min
Net Weight:3.3kg
</t>
    </r>
    <r>
      <rPr>
        <b/>
        <sz val="10"/>
        <color theme="1" tint="0.499984740745262"/>
        <rFont val="Arial"/>
        <family val="2"/>
      </rPr>
      <t>Include:
Socket Wrench, Wrench, Carbon Brush, Color Box Packing</t>
    </r>
  </si>
  <si>
    <r>
      <t xml:space="preserve">Rated Power Input:1800W
No-load Speed:13500/min
Blade Dia.:Φ125mm
Blade Bore：Φ22.2mm
Max. Cutting Capacity:38.5mm
Bevel Cutting Angle: 0-45°
Net Weight:3.3kg
</t>
    </r>
    <r>
      <rPr>
        <sz val="10"/>
        <color theme="1"/>
        <rFont val="Arial"/>
        <family val="2"/>
      </rPr>
      <t>Include:
Socket Wrench, Wrench,</t>
    </r>
    <r>
      <rPr>
        <strike/>
        <sz val="10"/>
        <color theme="1"/>
        <rFont val="Arial"/>
        <family val="2"/>
      </rPr>
      <t xml:space="preserve"> Carbon Brush,</t>
    </r>
    <r>
      <rPr>
        <sz val="10"/>
        <color theme="1"/>
        <rFont val="Arial"/>
        <family val="2"/>
      </rPr>
      <t xml:space="preserve"> Color Box Packing</t>
    </r>
  </si>
  <si>
    <r>
      <t xml:space="preserve">Rated Power Input: 1900W
No-load Speed: 5500/min
Blade Dia.: Φ180mm
Blade Bore：Φ25.4mm
Max.Cutting Capacity: 58mm
Net Weight: 7.0kg
</t>
    </r>
    <r>
      <rPr>
        <b/>
        <sz val="10"/>
        <color theme="1" tint="0.499984740745262"/>
        <rFont val="Arial"/>
        <family val="2"/>
      </rPr>
      <t>Include:
Socket Wrench, Auxiliary Handle, wrench, Carbon Brush,  Color Box Packing</t>
    </r>
  </si>
  <si>
    <r>
      <t xml:space="preserve">Rated Power Input: 1800W
No-load Speed: 13000/min
Blade Dia.: Φ125mm
Max. Cutting Depth: 37.5mm
Max. Cutting Width: 50mm
Net Weight: 4.1kg
</t>
    </r>
    <r>
      <rPr>
        <b/>
        <sz val="10"/>
        <color theme="1" tint="0.499984740745262"/>
        <rFont val="Arial"/>
        <family val="2"/>
      </rPr>
      <t>Include:
Diamond Cutting Disc (Dry Cut) 2pcs, Socket Wrench, Open-end Wrench, Auxiliary Handle, Carbon Brush, Color Box Packing</t>
    </r>
  </si>
  <si>
    <r>
      <t xml:space="preserve">Rated Power Input: 13A
No-load Speed: 7500/min
Blade Dia.: Φ195mm
Max. Cutting Capacity: 63mm
Net Weight: 2.7kg
</t>
    </r>
    <r>
      <rPr>
        <b/>
        <sz val="10"/>
        <color theme="1" tint="0.499984740745262"/>
        <rFont val="Arial"/>
        <family val="2"/>
      </rPr>
      <t>Include:
Wrench, Socket Wrench, Color Box Packing</t>
    </r>
  </si>
  <si>
    <r>
      <t xml:space="preserve">Rated Power Input：    1350W    
No-load Speed：         0-2300/min
Max. Drilling Capacity : Φ90mm
Net Weight：               4.4kg
</t>
    </r>
    <r>
      <rPr>
        <b/>
        <sz val="10"/>
        <color theme="1" tint="0.499984740745262"/>
        <rFont val="Arial"/>
        <family val="2"/>
      </rPr>
      <t>Include:
Water Pipe, Pipe Connector, Open-end Wrench, Auxiliary Handle, Shoulder Support Assembly, Carbon Brush, Plastic Case Packing</t>
    </r>
  </si>
  <si>
    <r>
      <t xml:space="preserve">Rated Power Input：    1800W    
No-load Speed：         1900/min
Max. Drilling Capacity : Φ160mm
Net Weight：               5.2kg
</t>
    </r>
    <r>
      <rPr>
        <b/>
        <sz val="10"/>
        <color theme="1" tint="0.499984740745262"/>
        <rFont val="Arial"/>
        <family val="2"/>
      </rPr>
      <t>Include:
Water Pipe, Pipe Connector, Open-end Wrench, Auxiliary Handle, Shoulder Support Assembly, Carbon Brush, Plastic Case Packing</t>
    </r>
  </si>
  <si>
    <r>
      <t xml:space="preserve">Rated Power Input：    1800W    
No-load Speed：         1200/min
Max. Drilling Capacity : Φ130mm
Net Weight：              11.6kg
</t>
    </r>
    <r>
      <rPr>
        <b/>
        <sz val="10"/>
        <color theme="1" tint="0.499984740745262"/>
        <rFont val="Arial"/>
        <family val="2"/>
      </rPr>
      <t>Include:
Water Pipe, Pipe Connector, Open-end Wrench, Hex Wrench (2pcs), Carbon Brush, Carton Packing</t>
    </r>
  </si>
  <si>
    <r>
      <t xml:space="preserve">Rated Power Input：    3500W    
No-load Speed：         700/min
Max. Drilling Capacity : Φ200mm
Net Weight：               25.0kg
</t>
    </r>
    <r>
      <rPr>
        <b/>
        <sz val="10"/>
        <color theme="1" tint="0.499984740745262"/>
        <rFont val="Arial"/>
        <family val="2"/>
      </rPr>
      <t>Include:
Water Pipe, Pipe Connector, Open-end Wrench, Hex Wrench (3pcs), Carbon Brush, Carton Packing</t>
    </r>
  </si>
  <si>
    <r>
      <t xml:space="preserve">Rated Power Input：    3800W    
No-load Speed：         580/min
Max. Drilling Capacity : Φ250mm
Net Weight：               25.0kg
</t>
    </r>
    <r>
      <rPr>
        <b/>
        <sz val="10"/>
        <color theme="1" tint="0.499984740745262"/>
        <rFont val="Arial"/>
        <family val="2"/>
      </rPr>
      <t>Include:
Water Pipe, Pipe Connector, Open-end Wrench, Hex Wrench (3pcs), Carbon Brush, Carton Packing</t>
    </r>
  </si>
  <si>
    <r>
      <t xml:space="preserve">Rated Power Input：710W    
No-load Speed：0-3000/min   
Rated Impact Frequency：0-45000/min
Max. Drilling Capacity：
                       Steel：        Φ13mm
                       Brick Wall：  Φ16mm
                       Wood：      Φ30mm
Net Weight：2.0kg
</t>
    </r>
    <r>
      <rPr>
        <sz val="10"/>
        <rFont val="Arial"/>
        <family val="2"/>
      </rPr>
      <t>Include:
Auxiliary Handle, Depth Gauge, Chuck Wrench, Carbon Brush, Color Box Packing</t>
    </r>
  </si>
  <si>
    <r>
      <t xml:space="preserve">Rated Power Input：         720W    
No-load Speed：             1st gear 0-1150/min
                                      2nd gear 0-2800/min   
Rated Impact Frequency：1st gear 0-23000/min
                                       2nd gear 0-56000/min
Max. Drilling Capacity：1st gear 
                                  Steel：        Φ13mm
                                  Brick Wall：  Φ20mm
                                  Wood：      Φ40mm
                                  2nd gear 
                                  Steel：        Φ8mm
                                  Brick Wall：  Φ20mm
                                  Wood：      Φ25mm
Net Weight：2.4kg
</t>
    </r>
    <r>
      <rPr>
        <b/>
        <sz val="10"/>
        <color theme="1" tint="0.499984740745262"/>
        <rFont val="Arial"/>
        <family val="2"/>
      </rPr>
      <t>Include:
Auxiliary Handle, Depth Gauge, Chuck Wrench, Carbon Brush, Color Box Packing</t>
    </r>
  </si>
  <si>
    <r>
      <t xml:space="preserve">Rated Power Input：420W    
No-load Speed：    0-4200/min   
Max. Drilling Capacity：
                Steel：   Φ6.5mm    
              Wood：   Φ15mm
Net Weight：          1.0kg
</t>
    </r>
    <r>
      <rPr>
        <b/>
        <sz val="10"/>
        <color theme="1" tint="0.499984740745262"/>
        <rFont val="Arial"/>
        <family val="2"/>
      </rPr>
      <t>Include:
Chuck Wrench, Carbon Brush, Color Box Packing</t>
    </r>
  </si>
  <si>
    <r>
      <t xml:space="preserve">Rated Power Input：460W    
No-load Speed：0-3200/min   
Max. Drilling Capacity：
                                     Steel：   Φ10mm    
                                   Wood：   Φ25mm
Net Weight：1.3kg
</t>
    </r>
    <r>
      <rPr>
        <sz val="10"/>
        <rFont val="Arial"/>
        <family val="2"/>
      </rPr>
      <t>Include:
Chuck Wrench, Carbon Brush, Color Box Packing</t>
    </r>
  </si>
  <si>
    <r>
      <t xml:space="preserve">Rated Power Input：460W    
No-load Speed：0-3200/min   
Max. Drilling Capacity：
                                     Steel：   Φ10mm    
                                   Wood：   Φ25mm
Net Weight：1.3kg
</t>
    </r>
    <r>
      <rPr>
        <sz val="10"/>
        <rFont val="Arial"/>
        <family val="2"/>
      </rPr>
      <t>Include:
Carbon Brush, Color Box Packing</t>
    </r>
  </si>
  <si>
    <r>
      <t xml:space="preserve">Rated Power Input: 700W
No-load Speed: 0-900/min
Max.Drilling Capacity: 
             Steel: Φ13mm
              Wood: Φ38mm
Net Weight: 2.4kg
</t>
    </r>
    <r>
      <rPr>
        <b/>
        <sz val="10"/>
        <color theme="1" tint="0.499984740745262"/>
        <rFont val="Arial"/>
        <family val="2"/>
      </rPr>
      <t>Include:
Auxiliary Handle, Chuck Wrench, Carbon Brush, Color Box Packing</t>
    </r>
  </si>
  <si>
    <r>
      <t xml:space="preserve">Rated Power Input:1650W
No-load Speed:1100/min                                                                   Max. Chucking Capacity:16mm 
Max. Drilling Capacity:Steel        Φ16mm
                                    Wood       Φ36mm
Net Weight:3.6kg
</t>
    </r>
    <r>
      <rPr>
        <b/>
        <sz val="10"/>
        <color theme="1" tint="0.499984740745262"/>
        <rFont val="Arial"/>
        <family val="2"/>
      </rPr>
      <t>Include:
Auxiliary Handle, Chuck Wrench, Carbon Brush, Color Box Packing</t>
    </r>
  </si>
  <si>
    <r>
      <t xml:space="preserve">Rated Power Input: 1300W
No-load Strokes:  0-2900/min
length of Strokes:  30mm
Min. Cutting capacity: 
steel pipe                Φ130mm 
wood                       Φ255mm 
Net Weight: 3.8kg
</t>
    </r>
    <r>
      <rPr>
        <b/>
        <sz val="10"/>
        <color theme="1" tint="0.499984740745262"/>
        <rFont val="Arial"/>
        <family val="2"/>
      </rPr>
      <t>Include:
Saw Blade (Wood), Saw Blade(Iron), Carbon Brush, Plastic Case Packing</t>
    </r>
  </si>
  <si>
    <r>
      <t xml:space="preserve">Rated Power Input：    2200W
Wheel Size：              Φ355x3xΦ25.4mm
Miter Cutting Angle：   0~45°
No-load Speed：        3800/min
Max. cutting Capacity：
    Pipe：                     Φ 115mm
    Profiled Bar：          115x130mm
Net Weight：               15.6kg
</t>
    </r>
    <r>
      <rPr>
        <b/>
        <sz val="10"/>
        <color theme="1" tint="0.499984740745262"/>
        <rFont val="Arial"/>
        <family val="2"/>
      </rPr>
      <t>Include:
Wrench, Carbon Brush, Color Box Packing</t>
    </r>
  </si>
  <si>
    <r>
      <t xml:space="preserve">Rated Power Input: 2600W  
Wheel Size: Φ355×3×Φ25.4mm
Miter Cutting Angle: 0~45°
Max. cutting Capacity:
    Pipe：                       Φ115mm
    Profiled Bar：           115x130mm
No-load Speed： 3900/min 
Net Weight：14.5kg
</t>
    </r>
    <r>
      <rPr>
        <sz val="10"/>
        <rFont val="Arial"/>
        <family val="2"/>
      </rPr>
      <t>Include:
Wrench, Color Box Packing</t>
    </r>
  </si>
  <si>
    <r>
      <t xml:space="preserve">Rated Power Input：   1650W    
No-load Speed：        4600/min  
Hole Dia. of Blade：    Φ25.4mm
Blade Dia.：                255mm
Net Weight：              12.0kg  
</t>
    </r>
    <r>
      <rPr>
        <b/>
        <sz val="10"/>
        <color theme="1" tint="0.499984740745262"/>
        <rFont val="Arial"/>
        <family val="2"/>
      </rPr>
      <t>Include:
Vertical Vise, Holder Assembly (2pcs), Dust Bag Assembly, Socket Wrench, Triangle Ruler, Carbon Brush, Carton Packing</t>
    </r>
  </si>
  <si>
    <r>
      <t xml:space="preserve">Rated Power Input：   1650W    
No-load Speed：        4600/min  
Hole Dia. of Blade：    Φ25.4mm
Blade Dia.：                255mm
Net Weight：              18.5kg  
</t>
    </r>
    <r>
      <rPr>
        <b/>
        <sz val="10"/>
        <color theme="1" tint="0.499984740745262"/>
        <rFont val="Arial"/>
        <family val="2"/>
      </rPr>
      <t>Include:
Saw Blade  250(10")×2.8×100T, Vertical Vise, Holder Assembly (2pcs), Dust Bag Assembly, Socket Wrench, Triangle Ruler, Carbon Brush, Carton Packing</t>
    </r>
  </si>
  <si>
    <r>
      <t xml:space="preserve">Rated Power Input：     900W    
Max. Drilling Capacity： Φ16mm            
Magnetism：                11500N     
No-load Speed：        450/min       
Max. Stroke：               140mm
Connector：                  Mt2 Shank
Net Weight：                11.5kg
</t>
    </r>
    <r>
      <rPr>
        <b/>
        <sz val="10"/>
        <color theme="1" tint="0.499984740745262"/>
        <rFont val="Arial"/>
        <family val="2"/>
      </rPr>
      <t>Include:
Open-end Wrench, Safety Belt, Hex Wrench, Drill Chuck Wrench, Fuse,  Carbon Brush, Plastic Case Packing</t>
    </r>
  </si>
  <si>
    <r>
      <t xml:space="preserve">Rated Power Input：     1500W    
Max. Drilling Capacity： 
Twist Drill Bit：Φ23mm Core Drill Bit：Φ50mm           
Magnetism：                15000N      
No-load Speed：        390/min        
Max. Stroke：               220mm
Connector：                  Mt2 Shank
Net Weight：                21.0kg
</t>
    </r>
    <r>
      <rPr>
        <b/>
        <sz val="10"/>
        <color theme="1" tint="0.499984740745262"/>
        <rFont val="Arial"/>
        <family val="2"/>
      </rPr>
      <t>Include:
Core Drill Bit (22mm), Core Drill Bit Joint Assembly, Wedge Iron, Safety Belt, Hex Wrench (2pcs), Drill Chuck Wrench, Drill Chuck, Extension Rod for Morse Taper Bush with Tang, Fuse, Oiler Assembly, Carbon Brush, Iron Carrying Case</t>
    </r>
  </si>
  <si>
    <r>
      <t xml:space="preserve">Rated Power Input：     1600W    
Max. Drilling Capacity： 
Twist Drill Bit：Φ23mm Core Drill Bit：Φ50mm       
Max. Tapping Capacity：M20（Sold Separately）      
Magnetism：                15000N          
No-load Speed：        130-260/260-520/min  
Max. Stroke：               220mm
Connector：                  Mt3 Shank
Net Weight：                24.0kg
</t>
    </r>
    <r>
      <rPr>
        <b/>
        <sz val="10"/>
        <color theme="1" tint="0.499984740745262"/>
        <rFont val="Arial"/>
        <family val="2"/>
      </rPr>
      <t>Include:
Joint Assembly for MT3 Core, Wedge Iron, Safety Belt, Open-end Wrench, Hex Wrench (2pcs), Chuck Wrench, Drill Chuck, Extension Rod for Morse Taper Bush with Tang, Center Pin, Long Center Pin, Short Center Pin, Morse Reduction Sleeve, Oiler Assembly, Carbon Brush, Plastic Case Packing</t>
    </r>
  </si>
  <si>
    <r>
      <t xml:space="preserve">Rated Power Input：      900W    
Max. Drilling Capacity： Φ30mm 
Max. Drilling Depth：     35mm    
Magnetism：                11500N          
No-load Speed：          450/min  
Max. Stroke：               140mm
Connector：                 Straight Shank Φ19mm    
Net Weight：                11.5kg
</t>
    </r>
    <r>
      <rPr>
        <b/>
        <sz val="10"/>
        <color theme="1" tint="0.499984740745262"/>
        <rFont val="Arial"/>
        <family val="2"/>
      </rPr>
      <t>Include:
Core Drill Bit (22mm), Safety Belt, Open-end Wrench, Hex Wrench (2pcs), Fuse, Carbon Brush, Plastic Case Packing</t>
    </r>
  </si>
  <si>
    <r>
      <t xml:space="preserve">Rated Power Input：     900W    
No-load Speed：          450/min  
Max. Drilling Capacity： 
    Twist Drill Bit：          Φ13mm   
    Core Drill Bit：          Φ30mm       
Magnetism：                11500N          
Max. Stroke：               140mm
Net Weight：                12.0kg
</t>
    </r>
    <r>
      <rPr>
        <b/>
        <sz val="10"/>
        <color theme="1" tint="0.499984740745262"/>
        <rFont val="Arial"/>
        <family val="2"/>
      </rPr>
      <t>Include:
Core Drill Bit (22mm), Core Drill Bit Joint Assembly, Safety Belt, Open-end Wrench, Double Open-end Wrench, Hex Wrench (2pcs), Chuck Wrench, Drill Chuck, Protecting Set, Fuse, Oiler Assembly, Carbon Brush, Plastic Case Packing</t>
    </r>
  </si>
  <si>
    <r>
      <t xml:space="preserve">Rated Power Input: 1100W
No-load Speed: 5600/min
Blade Dia.: Φ185mm
Blade Bore.: Φ20 mm
Max. Cutting Capacity: 66mm
Max. Cutting Angle: 45°
Net Weight: 3.8kg
</t>
    </r>
    <r>
      <rPr>
        <b/>
        <sz val="10"/>
        <color theme="1" tint="0.499984740745262"/>
        <rFont val="Arial"/>
        <family val="2"/>
      </rPr>
      <t>Include:
Hex Wrench, Fixing Plate, Auxiliary Handle, Hex Socket Head Screw, Handle Connecting Plate, Saw Blade, Carbon Brush, Color Box Packing</t>
    </r>
  </si>
  <si>
    <r>
      <t xml:space="preserve">Rated Power Input：      2000W    
No-load Speed：          4100/min  
Blade Dia.：                 Φ 235mm
Blade Bore.：               Φ 25.4mm
Max. cutting Capacity： 90° 85mm
                                   45° 60mm
Max. cutting Angle：      50° 
Net Weight：                6.5kg
</t>
    </r>
    <r>
      <rPr>
        <b/>
        <sz val="10"/>
        <color theme="1" tint="0.499984740745262"/>
        <rFont val="Arial"/>
        <family val="2"/>
      </rPr>
      <t>Include:
Hex Wrench, Fixing Plate, Carbon Brush, Color Box Packing</t>
    </r>
  </si>
  <si>
    <r>
      <t xml:space="preserve">Rated Power Input：    500W
No-load Speed：        16000/min
Max. Planing Width：   82mm
Max. Planing Depth：   1mm
Net Weight：               2.9kg
</t>
    </r>
    <r>
      <rPr>
        <b/>
        <sz val="10"/>
        <color theme="1" tint="0.499984740745262"/>
        <rFont val="Arial"/>
        <family val="2"/>
      </rPr>
      <t>Include:
Sharpening Holder Assembly, Blade Gauge, Socket Wrench, Guide plate Assembly, Carbon Brush, Color Box Packing</t>
    </r>
  </si>
  <si>
    <r>
      <t xml:space="preserve">Rated Power Input：    840W    
Max. Planing Width：   110mm
Max. Planing Depth：   2mm
No-load Speed：        16500/min  
Net Weight：               4.2kg
</t>
    </r>
    <r>
      <rPr>
        <b/>
        <sz val="10"/>
        <color theme="1" tint="0.499984740745262"/>
        <rFont val="Arial"/>
        <family val="2"/>
      </rPr>
      <t>Include:
Sharpening Holder Assembly, Blade Gauge, Socket Wrench, Carbon Brush, Color Box Packing</t>
    </r>
  </si>
  <si>
    <r>
      <t xml:space="preserve">Rated Power Input: 900W
No-load Speed: 26000/min
Max. Drilling Cutter Dia: Φ8mm
Net Weight:2.9kg
</t>
    </r>
    <r>
      <rPr>
        <b/>
        <sz val="10"/>
        <color theme="1" tint="0.499984740745262"/>
        <rFont val="Arial"/>
        <family val="2"/>
      </rPr>
      <t>Include:
Wrench (2pcs), Straight Guide Assembly, Collet Cone, Carbon Brush, Color Box Packing</t>
    </r>
  </si>
  <si>
    <r>
      <t xml:space="preserve">Rated Power Input：    1850W    
Max. Milling Cutter Dia.：Φ12.7mm
No-load Speed：         22000/min  
Net Weight：               6.0kg
</t>
    </r>
    <r>
      <rPr>
        <b/>
        <sz val="10"/>
        <color theme="1" tint="0.499984740745262"/>
        <rFont val="Arial"/>
        <family val="2"/>
      </rPr>
      <t>Include:
Wrench (2pcs), Straight Guide, Retainer Base Assembly, Templet Guide, Trimmer Guide Assembly, Collet (6.35mm), Collet (9.52mm), Carbon Brush, Color Box Packing</t>
    </r>
  </si>
  <si>
    <r>
      <t xml:space="preserve">Rated power Input：    2000W    
Max. Milling Cutter Dia.：Φ12.7mm
No-load Speed：         9000-22000/min  
Net Weight：               5.8kg
</t>
    </r>
    <r>
      <rPr>
        <b/>
        <sz val="10"/>
        <color theme="1" tint="0.499984740745262"/>
        <rFont val="Arial"/>
        <family val="2"/>
      </rPr>
      <t>Include:
Wrench (2pcs), Straight Guide, Retainer Base Assembly, Templet Guide, Trimmer Guide Assembly, Invert Adjustment Screw, Collet (6.35mm), Collet (9.52mm), Carbon Brush, Color Box Packing</t>
    </r>
  </si>
  <si>
    <r>
      <t xml:space="preserve">Rated Power Input: 580W
No-load Strokes: 500-3100/min
Bevel Cutting Angle: 0-45°Left/Right
Max. Cutting Capacity Steel: 10mm
                                 Wood: 85mm
Net Weight: 2.7kg
</t>
    </r>
    <r>
      <rPr>
        <b/>
        <sz val="10"/>
        <color theme="1" tint="0.499984740745262"/>
        <rFont val="Arial"/>
        <family val="2"/>
      </rPr>
      <t>Include:
Saw Blade (3pcs) (T144D, T111C, T118A), Hex Wrench, Blade Gauge,  Plastic Base, Plastic Case Packing</t>
    </r>
  </si>
  <si>
    <r>
      <t xml:space="preserve">Rated Power Input:340W
No-load Speed:1700/min
Rated Impact Frequency:2000/min
Capacities(Bolt Size):M12-M20
Square Drive:12.7×12.7（1/2''）mm
Max. Fastening Torque:294N.m
Net Weight:3.2kg
</t>
    </r>
    <r>
      <rPr>
        <b/>
        <sz val="10"/>
        <color theme="1" tint="0.499984740745262"/>
        <rFont val="Arial"/>
        <family val="2"/>
      </rPr>
      <t>Include:
Socket 24×12.5L, Socket Pin, O Ring, Carbon Brush, Color Box Packing</t>
    </r>
  </si>
  <si>
    <r>
      <t xml:space="preserve">Rated Power Input:620W
No-load Speed:1700/min
Rated Impact Frequency:1600/min
Capacities(Bolt Size):M16-M22
Square Drive:19×19（3/4''）mm
Max. Fastening Torque:588N.m
Net Weight:5.0kg
</t>
    </r>
    <r>
      <rPr>
        <b/>
        <sz val="10"/>
        <color theme="1" tint="0.499984740745262"/>
        <rFont val="Arial"/>
        <family val="2"/>
      </rPr>
      <t>Include:
Socket 32×19L, Socket Pin, O Ring, Auxiliary Handle Assembly, Carbon Brush, Plastic Case Packing</t>
    </r>
  </si>
  <si>
    <r>
      <t xml:space="preserve">Rated Power Input:1050W
No-load Speed:18/min
Max. Fastening Torque:1100N.m
Net Weight:8.0kg
</t>
    </r>
    <r>
      <rPr>
        <b/>
        <sz val="10"/>
        <color theme="1" tint="0.499984740745262"/>
        <rFont val="Arial"/>
        <family val="2"/>
      </rPr>
      <t>Include:
Slotter Screw Driver, M22 Outer/Inner Socket Assembly, Carbon Brush, Iron Carrying Case</t>
    </r>
  </si>
  <si>
    <r>
      <t xml:space="preserve">Rated Power Input：       1200W 
Capacity：                      15L
Cooling System：           Recycle
Net Weight：                 7.6kg
</t>
    </r>
    <r>
      <rPr>
        <b/>
        <sz val="10"/>
        <color theme="1" tint="0.499984740745262"/>
        <rFont val="Arial"/>
        <family val="2"/>
      </rPr>
      <t>Include:
Dust Cleaning Brush, Water Cleaning Brush, Sofa Cleaning Piece, Flat Suction Nozzle, Round Brush, Telescopic Steel Pipe, Vacuum Hose, Long Joint for Steel Pipe, Hose Connection Accembly, Carton Packing</t>
    </r>
  </si>
  <si>
    <r>
      <t xml:space="preserve">Rated Power Input：       1200W 
Capacity：                      30L
Cooling System：           Recycle
Net Weight：                 8.8kg
</t>
    </r>
    <r>
      <rPr>
        <b/>
        <sz val="10"/>
        <color theme="1" tint="0.499984740745262"/>
        <rFont val="Arial"/>
        <family val="2"/>
      </rPr>
      <t>Include:
Dust Cleaning Brush, Water Cleaning Brush, Flat Suction Nozzle, Round Brush, Curved Steel Pipe (2pcs), Vacuum Hose, Long Joint for Steel Pipe, Hose Connection, Carton Packing</t>
    </r>
  </si>
  <si>
    <r>
      <t xml:space="preserve">Rated Power Input：       2300W 
Capacity：                     60L
Cooling System：           Recycle
Net Weight：                 24.0kg
</t>
    </r>
    <r>
      <rPr>
        <b/>
        <sz val="10"/>
        <color theme="1" tint="0.499984740745262"/>
        <rFont val="Arial"/>
        <family val="2"/>
      </rPr>
      <t>Include:
Dust Cleaning Brush, Water Cleaning Brush, Flat Suction Nozzle, Round Brush, Curved Steel Pipe (2pcs), Vacuum Hose, Long Joint for Steel Pipe, Hose Connection, Carton Packing</t>
    </r>
  </si>
  <si>
    <r>
      <t xml:space="preserve">Rated Power Input：       3200W 
Capacity：                     80L
Cooling System：           Recycle
Net Weight：                 26.5kg
</t>
    </r>
    <r>
      <rPr>
        <b/>
        <sz val="10"/>
        <color theme="1" tint="0.499984740745262"/>
        <rFont val="Arial"/>
        <family val="2"/>
      </rPr>
      <t>Include:
Dust Cleaning Brush, Water Cleaning Brush, Flat Suction Nozzle, Round Brush, Curved Steel Pipe (2pcs), Vacuum Hose, Long Joint for Steel Pipe, Hose Connection, Carton Packing</t>
    </r>
  </si>
  <si>
    <r>
      <t xml:space="preserve">Rated Power Input：    2000W
Temperature： 
   Low Temperature：      50℃
   Middle Temperature： 50-630℃
   High Temperature：     50-630℃
Air Flow：
    Low Temperature：      300L/min
   Middle Temperature： 300L/min
   High Temperature：      500L/min
Net Weight：                     0.7kg
</t>
    </r>
    <r>
      <rPr>
        <b/>
        <sz val="10"/>
        <color theme="1" tint="0.499984740745262"/>
        <rFont val="Arial"/>
        <family val="2"/>
      </rPr>
      <t>Include:
Flat Wind Tube, Round Wind Tube, Color Box Packing</t>
    </r>
  </si>
  <si>
    <r>
      <t xml:space="preserve">Rated Power Input：    2000W
Temperature： 
   Low Temperature：      50℃
   Middle Temperature： 50-480℃
   High Temperature：     50-600℃
Air Flow：
    Low Temperature：      210-250L/min
   Middle Temperature：  210-250L/min
   High Temperature：      340-380L/min
Net Weight：                     0.8kg
</t>
    </r>
    <r>
      <rPr>
        <b/>
        <sz val="10"/>
        <color theme="1" tint="0.499984740745262"/>
        <rFont val="Arial"/>
        <family val="2"/>
      </rPr>
      <t>Include:
Flat Wind Tube, Round Wind Tube, Color Box Packing</t>
    </r>
  </si>
  <si>
    <r>
      <t xml:space="preserve">Rated Power Input：        680W      
No-load Speed：            8300-16300/min  
Air Volume：                 56-113CFM(1.6-3.2m³/min)
Net Weight：                   1.8kg
</t>
    </r>
    <r>
      <rPr>
        <b/>
        <sz val="10"/>
        <color theme="1" tint="0.499984740745262"/>
        <rFont val="Arial"/>
        <family val="2"/>
      </rPr>
      <t>Include:
Blowpipe Assembly, Dust Bag Assembly, Carbon Brush, Color Box Packing</t>
    </r>
  </si>
  <si>
    <r>
      <t xml:space="preserve">Rated Power Input:1010W
No-load Speed:620/min
Max. Stirring Paddle Dia.:160mm
Stirring paddle Thread Dia.:M12
Net Weight:2.7kg
</t>
    </r>
    <r>
      <rPr>
        <b/>
        <sz val="10"/>
        <color theme="1" tint="0.499984740745262"/>
        <rFont val="Arial"/>
        <family val="2"/>
      </rPr>
      <t>Include:
Stirring Paddle Assembly（Φ120mm）, Auxiliary Handle, Carbon Brush, Color Box Packing</t>
    </r>
  </si>
  <si>
    <r>
      <t xml:space="preserve">Rated Power Input: 1680W
Working Pressure：8Bar
Rated Speed: 2850/min
Capacity: 15L
Displacement: 100L/min
Net Weight:16.4kg
</t>
    </r>
    <r>
      <rPr>
        <b/>
        <sz val="10"/>
        <color theme="1" tint="0.499984740745262"/>
        <rFont val="Arial"/>
        <family val="2"/>
      </rPr>
      <t>Include:
Foot Pad Assembly (4pcs), Carton Packing</t>
    </r>
  </si>
  <si>
    <r>
      <t xml:space="preserve">Rated Power Input: 1680W
Working Pressure：8Bar
Rated Speed: 2850/min
Capacity: 30L
Displacement: 100L/min
Net Weight:19.7kg
</t>
    </r>
    <r>
      <rPr>
        <b/>
        <sz val="10"/>
        <color theme="1" tint="0.499984740745262"/>
        <rFont val="Arial"/>
        <family val="2"/>
      </rPr>
      <t>Include:
Foot Pad Assembly, Wheel Assembly (2pcs), Carton Packing</t>
    </r>
  </si>
  <si>
    <r>
      <t xml:space="preserve">Rated Power Input: 1680Wx2
Working Pressure：8Bar
Rated Speed: 2850/min
Capacity: 50L
Displacement: 200L/min
Net Weight:37.1kg
</t>
    </r>
    <r>
      <rPr>
        <b/>
        <sz val="10"/>
        <color theme="1" tint="0.499984740745262"/>
        <rFont val="Arial"/>
        <family val="2"/>
      </rPr>
      <t>Include:
Foot Pad Assembly (2pcs), Wheel Assembly (2pcs), Carton Packing</t>
    </r>
  </si>
  <si>
    <r>
      <t xml:space="preserve">Rated Power Input: 1680Wx3
Working Pressure：8Bar
Rated Speed: 2850/min
Capacity: 90L
Displacement: 300L/min
Net Weight:63kg
</t>
    </r>
    <r>
      <rPr>
        <b/>
        <sz val="10"/>
        <color theme="1" tint="0.499984740745262"/>
        <rFont val="Arial"/>
        <family val="2"/>
      </rPr>
      <t>Include:
Wheel Assembly (4pcs), Carton Packing</t>
    </r>
  </si>
  <si>
    <r>
      <t xml:space="preserve">Rated Power Input: 1680Wx4
Working Pressure：8Bar
Rated Speed: 2850/min
Capacity: 120L
Displacement: 400L/min
Net Weight:87.2kg
</t>
    </r>
    <r>
      <rPr>
        <b/>
        <sz val="10"/>
        <color theme="1" tint="0.499984740745262"/>
        <rFont val="Arial"/>
        <family val="2"/>
      </rPr>
      <t>Include:
Wheel Assembly (4pcs), Carton Packing</t>
    </r>
  </si>
  <si>
    <r>
      <t xml:space="preserve">JIANGSU DONGCHENG M&amp;E TOOLS CO.,LTD
Add: Power Tools Industrial Park of Tianfen,Qidong City,Jiangsu Province,China
Email: </t>
    </r>
    <r>
      <rPr>
        <b/>
        <sz val="10"/>
        <color rgb="FFFF0000"/>
        <rFont val="Arial"/>
        <family val="2"/>
      </rPr>
      <t>trade-a@dcatools.com</t>
    </r>
    <r>
      <rPr>
        <b/>
        <sz val="10"/>
        <color theme="1"/>
        <rFont val="Arial"/>
        <family val="2"/>
      </rPr>
      <t xml:space="preserve">                                   Tel: </t>
    </r>
    <r>
      <rPr>
        <b/>
        <sz val="10"/>
        <color rgb="FFFF0000"/>
        <rFont val="Arial"/>
        <family val="2"/>
      </rPr>
      <t>(+86)xxxxxxxxxxx</t>
    </r>
  </si>
  <si>
    <r>
      <t xml:space="preserve">Battery:20V MAX/5.0Ah×2
Max power Output：    600W    
Collect Size：Φ6mm-Φ8mm
No-load Speed：         10000-30000/min  
Net Weight：               2.1kg
</t>
    </r>
    <r>
      <rPr>
        <b/>
        <sz val="10"/>
        <color theme="1" tint="0.499984740745262"/>
        <rFont val="Arial"/>
        <family val="2"/>
      </rPr>
      <t>Include:
Open-end Wrench 22mm, Open-end Wrench 9/13mm, Socket Wrench 8mm, Straight Guide, Templet Guide,Square Base Plate, Dust Cap, Tool Carrying Bag(Except TYPE Z), Trimmer Guide Assembly, Carbon Brush, Color Box Packing</t>
    </r>
  </si>
  <si>
    <r>
      <t xml:space="preserve">Battery:20V MAX/4.0Ah×2
Max power Output：    600W    
Collect Size：Φ6mm-Φ8mm
No-load Speed：         10000-30000/min  
Net Weight：               2.1kg
</t>
    </r>
    <r>
      <rPr>
        <b/>
        <sz val="10"/>
        <color theme="1" tint="0.499984740745262"/>
        <rFont val="Arial"/>
        <family val="2"/>
      </rPr>
      <t>Include:
Open-end Wrench 22mm, Open-end Wrench 9/13mm, Socket Wrench 8mm, Straight Guide, Templet Guide,Square Base Plate, Dust Cap, Tool Carrying Bag(Except TYPE Z), Trimmer Guide Assembly, Carbon Brush, Color Box Packing</t>
    </r>
  </si>
  <si>
    <r>
      <t xml:space="preserve">Battery:20V MAX/Solo
Max power Output：    600W    
Collect Size：Φ6mm-Φ8mm
No-load Speed：         10000-30000/min  
Net Weight：               1.5kg
</t>
    </r>
    <r>
      <rPr>
        <b/>
        <sz val="10"/>
        <color theme="1" tint="0.499984740745262"/>
        <rFont val="Arial"/>
        <family val="2"/>
      </rPr>
      <t>Include:
Open-end Wrench 22mm, Open-end Wrench 9/13mm, Socket Wrench 8mm, Straight Guide, Templet Guide,Square Base Plate, Dust Cap, Tool Carrying Bag(Except TYPE Z), Trimmer Guide Assembly, Carbon Brush, Color Box Packing</t>
    </r>
  </si>
  <si>
    <r>
      <t xml:space="preserve">Rated power Input：    530W    
Collect Size：Φ6mm/Φ6.35mm
No-load Speed：         30000/min  
Net Weight：               1.8kg
</t>
    </r>
    <r>
      <rPr>
        <b/>
        <sz val="10"/>
        <color theme="1" tint="0.499984740745262"/>
        <rFont val="Arial"/>
        <family val="2"/>
      </rPr>
      <t>Include:
Wrench (2pcs), Straight Guide, Templet Guide Assembly, Trimmer Guide Assembly, Carbon Brush, Color Box Packing</t>
    </r>
  </si>
  <si>
    <t>S.NO</t>
  </si>
  <si>
    <t>SELLING PRICE (DHS)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</si>
</sst>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409]dd\-mmm\-yy;@"/>
    <numFmt numFmtId="166" formatCode="0.00_);[Red]\(0.00\)"/>
    <numFmt numFmtId="167" formatCode="0.0%"/>
  </numFmts>
  <fonts count="31">
    <font>
      <sz val="11"/>
      <color theme="1"/>
      <name val="Calibri"/>
      <charset val="134"/>
      <scheme val="minor"/>
    </font>
    <font>
      <sz val="11"/>
      <color theme="1"/>
      <name val="Calibri"/>
      <family val="3"/>
      <charset val="134"/>
      <scheme val="minor"/>
    </font>
    <font>
      <sz val="12"/>
      <name val="宋体"/>
      <family val="3"/>
      <charset val="134"/>
    </font>
    <font>
      <b/>
      <sz val="9"/>
      <name val="宋体"/>
      <family val="3"/>
      <charset val="134"/>
    </font>
    <font>
      <sz val="9"/>
      <name val="宋体"/>
      <family val="3"/>
      <charset val="134"/>
    </font>
    <font>
      <sz val="9"/>
      <name val="Calibri"/>
      <family val="3"/>
      <charset val="134"/>
      <scheme val="minor"/>
    </font>
    <font>
      <sz val="11"/>
      <color theme="1"/>
      <name val="Calibri"/>
      <charset val="134"/>
      <scheme val="minor"/>
    </font>
    <font>
      <sz val="12"/>
      <color theme="0"/>
      <name val="宋体"/>
      <family val="3"/>
      <charset val="134"/>
    </font>
    <font>
      <sz val="12"/>
      <color rgb="FFFF0000"/>
      <name val="宋体"/>
      <family val="3"/>
      <charset val="134"/>
    </font>
    <font>
      <sz val="11"/>
      <name val="Arial Narrow"/>
      <family val="2"/>
    </font>
    <font>
      <b/>
      <sz val="11"/>
      <name val="Times New Roman"/>
      <family val="1"/>
    </font>
    <font>
      <sz val="11"/>
      <color theme="1"/>
      <name val="Times New Roman"/>
      <family val="1"/>
    </font>
    <font>
      <sz val="11"/>
      <name val="Times New Roman"/>
      <family val="1"/>
    </font>
    <font>
      <sz val="12"/>
      <name val="Times New Roman"/>
      <family val="1"/>
    </font>
    <font>
      <sz val="12"/>
      <color theme="0"/>
      <name val="Times New Roman"/>
      <family val="1"/>
    </font>
    <font>
      <b/>
      <sz val="11"/>
      <name val="Times New Roman"/>
      <family val="3"/>
    </font>
    <font>
      <sz val="12"/>
      <color theme="1"/>
      <name val="Times New Roman"/>
      <family val="1"/>
    </font>
    <font>
      <sz val="12"/>
      <color rgb="FFFF0000"/>
      <name val="Times New Roman"/>
      <family val="1"/>
    </font>
    <font>
      <sz val="12"/>
      <color theme="9"/>
      <name val="Times New Roman"/>
      <family val="1"/>
    </font>
    <font>
      <b/>
      <sz val="12"/>
      <color theme="1"/>
      <name val="Times New Roman"/>
      <family val="1"/>
    </font>
    <font>
      <b/>
      <sz val="11"/>
      <color theme="1"/>
      <name val="Times New Roman"/>
      <family val="1"/>
    </font>
    <font>
      <b/>
      <sz val="10"/>
      <color theme="1"/>
      <name val="Arial"/>
      <family val="2"/>
    </font>
    <font>
      <b/>
      <sz val="10"/>
      <color rgb="FFFF0000"/>
      <name val="Arial"/>
      <family val="2"/>
    </font>
    <font>
      <b/>
      <sz val="10"/>
      <name val="Arial"/>
      <family val="2"/>
    </font>
    <font>
      <sz val="10"/>
      <name val="Arial"/>
      <family val="2"/>
    </font>
    <font>
      <b/>
      <sz val="10"/>
      <color theme="1" tint="0.499984740745262"/>
      <name val="Arial"/>
      <family val="2"/>
    </font>
    <font>
      <sz val="10"/>
      <color rgb="FFFF0000"/>
      <name val="Arial"/>
      <family val="2"/>
    </font>
    <font>
      <b/>
      <sz val="10"/>
      <color theme="2" tint="-0.499984740745262"/>
      <name val="Arial"/>
      <family val="2"/>
    </font>
    <font>
      <sz val="10"/>
      <color theme="1"/>
      <name val="Arial"/>
      <family val="2"/>
    </font>
    <font>
      <strike/>
      <sz val="10"/>
      <color theme="1"/>
      <name val="Arial"/>
      <family val="2"/>
    </font>
    <font>
      <b/>
      <sz val="10"/>
      <color theme="0"/>
      <name val="Arial"/>
      <family val="2"/>
    </font>
  </fonts>
  <fills count="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0000"/>
        <bgColor indexed="64"/>
      </patternFill>
    </fill>
    <fill>
      <patternFill patternType="solid">
        <fgColor theme="7" tint="0.79995117038483843"/>
        <bgColor indexed="64"/>
      </patternFill>
    </fill>
    <fill>
      <patternFill patternType="solid">
        <fgColor rgb="FF00B0F0"/>
        <bgColor indexed="64"/>
      </patternFill>
    </fill>
    <fill>
      <patternFill patternType="solid">
        <fgColor rgb="FFFFC000"/>
        <bgColor indexed="64"/>
      </patternFill>
    </fill>
    <fill>
      <patternFill patternType="solid">
        <fgColor theme="8" tint="0.39997558519241921"/>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theme="0" tint="-0.24994659260841701"/>
      </right>
      <top style="thin">
        <color theme="0" tint="-0.2499465926084170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s>
  <cellStyleXfs count="12">
    <xf numFmtId="0" fontId="0" fillId="0" borderId="0">
      <alignment vertical="center"/>
    </xf>
    <xf numFmtId="165" fontId="1" fillId="0" borderId="0">
      <alignment vertical="center"/>
    </xf>
    <xf numFmtId="165" fontId="1" fillId="0" borderId="0">
      <alignment vertical="center"/>
    </xf>
    <xf numFmtId="165" fontId="1" fillId="0" borderId="0">
      <alignment vertical="center"/>
    </xf>
    <xf numFmtId="0" fontId="2" fillId="0" borderId="0"/>
    <xf numFmtId="165" fontId="1" fillId="0" borderId="0">
      <alignment vertical="center"/>
    </xf>
    <xf numFmtId="164" fontId="6"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xf numFmtId="0" fontId="2" fillId="0" borderId="0"/>
    <xf numFmtId="9" fontId="1" fillId="0" borderId="0" applyFont="0" applyFill="0" applyBorder="0" applyAlignment="0" applyProtection="0">
      <alignment vertical="center"/>
    </xf>
    <xf numFmtId="164" fontId="1" fillId="0" borderId="0" applyFont="0" applyFill="0" applyBorder="0" applyAlignment="0" applyProtection="0">
      <alignment vertical="center"/>
    </xf>
  </cellStyleXfs>
  <cellXfs count="97">
    <xf numFmtId="0" fontId="0" fillId="0" borderId="0" xfId="0">
      <alignment vertical="center"/>
    </xf>
    <xf numFmtId="0" fontId="10" fillId="0" borderId="8" xfId="0" applyFont="1" applyBorder="1" applyAlignment="1">
      <alignment horizontal="center" vertical="center" wrapText="1"/>
    </xf>
    <xf numFmtId="0" fontId="11" fillId="0" borderId="0" xfId="0" applyFont="1">
      <alignment vertical="center"/>
    </xf>
    <xf numFmtId="0" fontId="12" fillId="0" borderId="7" xfId="0" applyFont="1" applyBorder="1" applyAlignment="1">
      <alignment horizontal="left" vertical="center"/>
    </xf>
    <xf numFmtId="9" fontId="13" fillId="0" borderId="6" xfId="7" applyFont="1" applyFill="1" applyBorder="1" applyAlignment="1">
      <alignment horizontal="center" vertical="center"/>
    </xf>
    <xf numFmtId="0" fontId="12" fillId="7" borderId="7" xfId="0" applyFont="1" applyFill="1" applyBorder="1" applyAlignment="1">
      <alignment horizontal="left" vertical="center"/>
    </xf>
    <xf numFmtId="164" fontId="15" fillId="0" borderId="6" xfId="6" applyFont="1" applyFill="1" applyBorder="1" applyAlignment="1">
      <alignment horizontal="center" vertical="center" wrapText="1"/>
    </xf>
    <xf numFmtId="9" fontId="15" fillId="0" borderId="6" xfId="7" applyFont="1" applyFill="1" applyBorder="1" applyAlignment="1">
      <alignment horizontal="center" vertical="center" wrapText="1"/>
    </xf>
    <xf numFmtId="164" fontId="11" fillId="0" borderId="6" xfId="6" applyFont="1" applyFill="1" applyBorder="1" applyAlignment="1">
      <alignment horizontal="center" vertical="center"/>
    </xf>
    <xf numFmtId="0" fontId="11" fillId="0" borderId="6" xfId="0" applyFont="1" applyBorder="1" applyAlignment="1">
      <alignment horizontal="center" vertical="center"/>
    </xf>
    <xf numFmtId="164" fontId="11" fillId="0" borderId="0" xfId="6" applyFont="1" applyAlignment="1">
      <alignment horizontal="center" vertical="center"/>
    </xf>
    <xf numFmtId="0" fontId="12" fillId="0" borderId="0" xfId="0" applyFont="1" applyAlignment="1">
      <alignment horizontal="center" vertical="center"/>
    </xf>
    <xf numFmtId="49" fontId="13" fillId="0" borderId="6" xfId="9" applyNumberFormat="1" applyFont="1" applyBorder="1" applyAlignment="1">
      <alignment horizontal="left" vertical="center" wrapText="1"/>
    </xf>
    <xf numFmtId="49" fontId="14" fillId="4" borderId="6" xfId="9" applyNumberFormat="1" applyFont="1" applyFill="1" applyBorder="1" applyAlignment="1">
      <alignment horizontal="left" vertical="center" wrapText="1"/>
    </xf>
    <xf numFmtId="49" fontId="17" fillId="0" borderId="6" xfId="9" applyNumberFormat="1" applyFont="1" applyBorder="1" applyAlignment="1">
      <alignment horizontal="left" vertical="center" wrapText="1"/>
    </xf>
    <xf numFmtId="0" fontId="13" fillId="5" borderId="6" xfId="8" applyFont="1" applyFill="1" applyBorder="1">
      <alignment vertical="center"/>
    </xf>
    <xf numFmtId="49" fontId="13" fillId="0" borderId="6" xfId="1" applyNumberFormat="1" applyFont="1" applyBorder="1" applyAlignment="1">
      <alignment horizontal="left" vertical="center" wrapText="1"/>
    </xf>
    <xf numFmtId="49" fontId="18" fillId="0" borderId="6" xfId="9" applyNumberFormat="1" applyFont="1" applyBorder="1" applyAlignment="1">
      <alignment horizontal="left" vertical="center" wrapText="1"/>
    </xf>
    <xf numFmtId="0" fontId="13" fillId="0" borderId="6" xfId="9" applyFont="1" applyBorder="1" applyAlignment="1">
      <alignment horizontal="left" vertical="center" wrapText="1"/>
    </xf>
    <xf numFmtId="49" fontId="17" fillId="0" borderId="6" xfId="1" applyNumberFormat="1" applyFont="1" applyBorder="1" applyAlignment="1">
      <alignment horizontal="left" vertical="center" wrapText="1"/>
    </xf>
    <xf numFmtId="49" fontId="13" fillId="0" borderId="6" xfId="9" applyNumberFormat="1" applyFont="1" applyBorder="1" applyAlignment="1">
      <alignment vertical="center" wrapText="1"/>
    </xf>
    <xf numFmtId="49" fontId="14" fillId="4" borderId="6" xfId="1" applyNumberFormat="1" applyFont="1" applyFill="1" applyBorder="1" applyAlignment="1">
      <alignment horizontal="left" vertical="center" wrapText="1"/>
    </xf>
    <xf numFmtId="49" fontId="18" fillId="0" borderId="6" xfId="1" applyNumberFormat="1" applyFont="1" applyBorder="1" applyAlignment="1">
      <alignment horizontal="left" vertical="center" wrapText="1"/>
    </xf>
    <xf numFmtId="166" fontId="13" fillId="0" borderId="6" xfId="8" applyNumberFormat="1" applyFont="1" applyBorder="1" applyAlignment="1">
      <alignment horizontal="left" vertical="center" wrapText="1"/>
    </xf>
    <xf numFmtId="49" fontId="16" fillId="2" borderId="6" xfId="9" applyNumberFormat="1" applyFont="1" applyFill="1" applyBorder="1" applyAlignment="1">
      <alignment horizontal="left" vertical="center" wrapText="1"/>
    </xf>
    <xf numFmtId="49" fontId="13" fillId="6" borderId="6" xfId="9" applyNumberFormat="1" applyFont="1" applyFill="1" applyBorder="1" applyAlignment="1">
      <alignment horizontal="left" vertical="center" wrapText="1"/>
    </xf>
    <xf numFmtId="49" fontId="14" fillId="4" borderId="6" xfId="9" applyNumberFormat="1" applyFont="1" applyFill="1" applyBorder="1" applyAlignment="1">
      <alignment horizontal="justify" vertical="center" wrapText="1"/>
    </xf>
    <xf numFmtId="49" fontId="13" fillId="0" borderId="6" xfId="1" applyNumberFormat="1" applyFont="1" applyBorder="1" applyAlignment="1">
      <alignment vertical="center" wrapText="1"/>
    </xf>
    <xf numFmtId="49" fontId="13" fillId="0" borderId="6" xfId="1" applyNumberFormat="1" applyFont="1" applyBorder="1" applyAlignment="1">
      <alignment horizontal="justify" vertical="center" wrapText="1"/>
    </xf>
    <xf numFmtId="49" fontId="13" fillId="0" borderId="6" xfId="8" applyNumberFormat="1" applyFont="1" applyBorder="1" applyAlignment="1">
      <alignment horizontal="left"/>
    </xf>
    <xf numFmtId="0" fontId="13" fillId="5" borderId="6" xfId="8" applyFont="1" applyFill="1" applyBorder="1" applyAlignment="1">
      <alignment horizontal="left" vertical="center" wrapText="1"/>
    </xf>
    <xf numFmtId="165" fontId="13" fillId="5" borderId="6" xfId="1" applyFont="1" applyFill="1" applyBorder="1" applyAlignment="1">
      <alignment horizontal="justify" vertical="center" wrapText="1"/>
    </xf>
    <xf numFmtId="49" fontId="13" fillId="0" borderId="6" xfId="9" applyNumberFormat="1" applyFont="1" applyBorder="1" applyAlignment="1">
      <alignment horizontal="left" vertical="center"/>
    </xf>
    <xf numFmtId="0" fontId="11" fillId="0" borderId="0" xfId="8" applyFont="1">
      <alignment vertical="center"/>
    </xf>
    <xf numFmtId="49" fontId="19" fillId="0" borderId="6" xfId="9" applyNumberFormat="1" applyFont="1" applyBorder="1" applyAlignment="1">
      <alignment horizontal="center" vertical="center"/>
    </xf>
    <xf numFmtId="167" fontId="19" fillId="0" borderId="6" xfId="10" applyNumberFormat="1" applyFont="1" applyFill="1" applyBorder="1" applyAlignment="1">
      <alignment horizontal="center" vertical="center" wrapText="1"/>
    </xf>
    <xf numFmtId="164" fontId="16" fillId="0" borderId="6" xfId="11" applyFont="1" applyFill="1" applyBorder="1" applyAlignment="1">
      <alignment horizontal="center" vertical="center" wrapText="1"/>
    </xf>
    <xf numFmtId="9" fontId="16" fillId="0" borderId="6" xfId="10" applyFont="1" applyFill="1" applyBorder="1" applyAlignment="1">
      <alignment horizontal="center" vertical="center" wrapText="1"/>
    </xf>
    <xf numFmtId="9" fontId="16" fillId="7" borderId="6" xfId="10" applyFont="1" applyFill="1" applyBorder="1" applyAlignment="1">
      <alignment horizontal="center" vertical="center" wrapText="1"/>
    </xf>
    <xf numFmtId="164" fontId="17" fillId="0" borderId="6" xfId="11" applyFont="1" applyFill="1" applyBorder="1" applyAlignment="1">
      <alignment horizontal="center" vertical="center" wrapText="1"/>
    </xf>
    <xf numFmtId="9" fontId="13" fillId="7" borderId="6" xfId="10" applyFont="1" applyFill="1" applyBorder="1" applyAlignment="1">
      <alignment horizontal="center" vertical="center" wrapText="1"/>
    </xf>
    <xf numFmtId="164" fontId="11" fillId="0" borderId="6" xfId="0" applyNumberFormat="1" applyFont="1" applyBorder="1">
      <alignment vertical="center"/>
    </xf>
    <xf numFmtId="164" fontId="11" fillId="0" borderId="6" xfId="0" applyNumberFormat="1" applyFont="1" applyBorder="1" applyAlignment="1">
      <alignment horizontal="center" vertical="center"/>
    </xf>
    <xf numFmtId="0" fontId="11" fillId="0" borderId="0" xfId="0" applyFont="1" applyAlignment="1">
      <alignment horizontal="center" vertical="center"/>
    </xf>
    <xf numFmtId="0" fontId="20" fillId="0" borderId="6" xfId="0" applyFont="1" applyBorder="1" applyAlignment="1">
      <alignment horizontal="center" vertical="center" wrapText="1"/>
    </xf>
    <xf numFmtId="166" fontId="16" fillId="0" borderId="6" xfId="7" applyNumberFormat="1" applyFont="1" applyFill="1" applyBorder="1" applyAlignment="1">
      <alignment horizontal="center" vertical="center"/>
    </xf>
    <xf numFmtId="166" fontId="11" fillId="0" borderId="0" xfId="0" applyNumberFormat="1" applyFont="1" applyAlignment="1">
      <alignment horizontal="center" vertical="center"/>
    </xf>
    <xf numFmtId="0" fontId="21" fillId="0" borderId="0" xfId="4" applyFont="1" applyAlignment="1">
      <alignment horizontal="left" vertical="center" wrapText="1"/>
    </xf>
    <xf numFmtId="0" fontId="23" fillId="0" borderId="6" xfId="0" applyFont="1" applyBorder="1" applyAlignment="1">
      <alignment horizontal="center" vertical="center" wrapText="1"/>
    </xf>
    <xf numFmtId="0" fontId="23" fillId="0" borderId="6" xfId="0" applyFont="1" applyBorder="1" applyAlignment="1">
      <alignment horizontal="left" vertical="top" wrapText="1"/>
    </xf>
    <xf numFmtId="0" fontId="23" fillId="0" borderId="6" xfId="0" applyFont="1" applyBorder="1" applyAlignment="1" applyProtection="1">
      <alignment horizontal="center" vertical="center" wrapText="1"/>
      <protection locked="0"/>
    </xf>
    <xf numFmtId="0" fontId="21" fillId="0" borderId="6" xfId="0" applyFont="1" applyBorder="1" applyAlignment="1">
      <alignment horizontal="left" vertical="top" wrapText="1"/>
    </xf>
    <xf numFmtId="0" fontId="21" fillId="2" borderId="6" xfId="0" applyFont="1" applyFill="1" applyBorder="1" applyAlignment="1">
      <alignment horizontal="left" vertical="top" wrapText="1"/>
    </xf>
    <xf numFmtId="0" fontId="24" fillId="0" borderId="6" xfId="0" applyFont="1" applyBorder="1" applyAlignment="1">
      <alignment horizontal="left" vertical="top" wrapText="1"/>
    </xf>
    <xf numFmtId="0" fontId="23" fillId="0" borderId="12" xfId="0" applyFont="1" applyBorder="1" applyAlignment="1">
      <alignment horizontal="center" vertical="center" wrapText="1"/>
    </xf>
    <xf numFmtId="0" fontId="24" fillId="0" borderId="12" xfId="0" applyFont="1" applyBorder="1" applyAlignment="1">
      <alignment horizontal="left" vertical="top" wrapText="1"/>
    </xf>
    <xf numFmtId="0" fontId="28" fillId="0" borderId="0" xfId="0" applyFont="1">
      <alignment vertical="center"/>
    </xf>
    <xf numFmtId="0" fontId="28" fillId="0" borderId="0" xfId="0" applyFont="1" applyAlignment="1">
      <alignment horizontal="left" vertical="center"/>
    </xf>
    <xf numFmtId="0" fontId="21" fillId="0" borderId="1" xfId="4" applyFont="1" applyBorder="1" applyAlignment="1">
      <alignment horizontal="center" vertical="center" wrapText="1"/>
    </xf>
    <xf numFmtId="0" fontId="21" fillId="0" borderId="4" xfId="4" applyFont="1" applyBorder="1" applyAlignment="1">
      <alignment horizontal="center" vertical="center" wrapText="1"/>
    </xf>
    <xf numFmtId="0" fontId="21" fillId="0" borderId="9" xfId="4" applyFont="1" applyBorder="1" applyAlignment="1">
      <alignment horizontal="center" vertical="center" wrapText="1"/>
    </xf>
    <xf numFmtId="0" fontId="21" fillId="0" borderId="5" xfId="4" applyFont="1" applyBorder="1" applyAlignment="1">
      <alignment horizontal="center" vertical="center" wrapText="1"/>
    </xf>
    <xf numFmtId="0" fontId="28" fillId="2" borderId="0" xfId="0" applyFont="1" applyFill="1">
      <alignment vertical="center"/>
    </xf>
    <xf numFmtId="0" fontId="28" fillId="0" borderId="10" xfId="0" applyFont="1" applyBorder="1">
      <alignment vertical="center"/>
    </xf>
    <xf numFmtId="0" fontId="28" fillId="0" borderId="0" xfId="0" applyFont="1" applyAlignment="1">
      <alignment horizontal="center" vertical="center"/>
    </xf>
    <xf numFmtId="0" fontId="28" fillId="0" borderId="6" xfId="0" applyFont="1" applyBorder="1">
      <alignment vertical="center"/>
    </xf>
    <xf numFmtId="49" fontId="23" fillId="0" borderId="6" xfId="0" applyNumberFormat="1" applyFont="1" applyBorder="1" applyAlignment="1">
      <alignment horizontal="left" vertical="center" wrapText="1"/>
    </xf>
    <xf numFmtId="49" fontId="23" fillId="0" borderId="6" xfId="0" applyNumberFormat="1" applyFont="1" applyBorder="1" applyAlignment="1">
      <alignment vertical="center" wrapText="1"/>
    </xf>
    <xf numFmtId="0" fontId="23" fillId="0" borderId="6" xfId="0" applyFont="1" applyBorder="1" applyAlignment="1">
      <alignment vertical="center" wrapText="1"/>
    </xf>
    <xf numFmtId="49" fontId="23" fillId="0" borderId="6" xfId="0" applyNumberFormat="1" applyFont="1" applyBorder="1" applyAlignment="1" applyProtection="1">
      <alignment horizontal="left" vertical="center" wrapText="1"/>
      <protection locked="0"/>
    </xf>
    <xf numFmtId="0" fontId="23" fillId="0" borderId="6" xfId="0" applyFont="1" applyBorder="1" applyAlignment="1">
      <alignment horizontal="left" vertical="center" wrapText="1"/>
    </xf>
    <xf numFmtId="49" fontId="23" fillId="2" borderId="6" xfId="0" applyNumberFormat="1" applyFont="1" applyFill="1" applyBorder="1" applyAlignment="1">
      <alignment horizontal="left" vertical="center" wrapText="1"/>
    </xf>
    <xf numFmtId="49" fontId="23" fillId="2" borderId="6" xfId="0" applyNumberFormat="1" applyFont="1" applyFill="1" applyBorder="1" applyAlignment="1" applyProtection="1">
      <alignment horizontal="left" vertical="center" wrapText="1"/>
      <protection locked="0"/>
    </xf>
    <xf numFmtId="0" fontId="23" fillId="0" borderId="12" xfId="0" applyFont="1" applyBorder="1" applyAlignment="1">
      <alignment horizontal="left" vertical="center" wrapText="1"/>
    </xf>
    <xf numFmtId="49" fontId="23" fillId="0" borderId="12" xfId="0" applyNumberFormat="1" applyFont="1" applyBorder="1" applyAlignment="1">
      <alignment horizontal="left" vertical="center" wrapText="1"/>
    </xf>
    <xf numFmtId="0" fontId="23" fillId="0" borderId="12" xfId="0" applyFont="1" applyBorder="1" applyAlignment="1">
      <alignment vertical="center" wrapText="1"/>
    </xf>
    <xf numFmtId="0" fontId="28" fillId="0" borderId="14" xfId="0" applyFont="1" applyBorder="1">
      <alignment vertical="center"/>
    </xf>
    <xf numFmtId="49" fontId="23" fillId="0" borderId="8" xfId="0" applyNumberFormat="1" applyFont="1" applyBorder="1" applyAlignment="1">
      <alignment horizontal="left" vertical="center" wrapText="1"/>
    </xf>
    <xf numFmtId="49" fontId="23" fillId="0" borderId="8" xfId="0" applyNumberFormat="1" applyFont="1" applyBorder="1" applyAlignment="1">
      <alignment vertical="center" wrapText="1"/>
    </xf>
    <xf numFmtId="0" fontId="23" fillId="0" borderId="8" xfId="0" applyFont="1" applyBorder="1" applyAlignment="1">
      <alignment vertical="center" wrapText="1"/>
    </xf>
    <xf numFmtId="0" fontId="23" fillId="0" borderId="8" xfId="0" applyFont="1" applyBorder="1" applyAlignment="1">
      <alignment horizontal="center" vertical="center" wrapText="1"/>
    </xf>
    <xf numFmtId="0" fontId="23" fillId="0" borderId="8" xfId="0" applyFont="1" applyBorder="1" applyAlignment="1">
      <alignment horizontal="left" vertical="top" wrapText="1"/>
    </xf>
    <xf numFmtId="0" fontId="30" fillId="3" borderId="17" xfId="0" applyFont="1" applyFill="1" applyBorder="1" applyAlignment="1">
      <alignment horizontal="center" vertical="center" wrapText="1"/>
    </xf>
    <xf numFmtId="0" fontId="21" fillId="2" borderId="16" xfId="0" applyFont="1" applyFill="1" applyBorder="1" applyAlignment="1">
      <alignment horizontal="center" vertical="center"/>
    </xf>
    <xf numFmtId="164" fontId="28" fillId="0" borderId="0" xfId="0" applyNumberFormat="1" applyFont="1">
      <alignment vertical="center"/>
    </xf>
    <xf numFmtId="0" fontId="28" fillId="0" borderId="19" xfId="0" applyFont="1" applyBorder="1">
      <alignment vertical="center"/>
    </xf>
    <xf numFmtId="0" fontId="21" fillId="8" borderId="18" xfId="0" applyFont="1" applyFill="1" applyBorder="1" applyAlignment="1">
      <alignment horizontal="center" vertical="center" wrapText="1"/>
    </xf>
    <xf numFmtId="164" fontId="21" fillId="8" borderId="15" xfId="6" applyFont="1" applyFill="1" applyBorder="1">
      <alignment vertical="center"/>
    </xf>
    <xf numFmtId="164" fontId="21" fillId="8" borderId="11" xfId="6" applyFont="1" applyFill="1" applyBorder="1">
      <alignment vertical="center"/>
    </xf>
    <xf numFmtId="164" fontId="21" fillId="8" borderId="13" xfId="6" applyFont="1" applyFill="1" applyBorder="1">
      <alignment vertical="center"/>
    </xf>
    <xf numFmtId="0" fontId="28" fillId="0" borderId="0" xfId="0" applyFont="1" applyAlignment="1">
      <alignment horizontal="left" vertical="center"/>
    </xf>
    <xf numFmtId="0" fontId="28" fillId="0" borderId="0" xfId="0" applyFont="1">
      <alignment vertical="center"/>
    </xf>
    <xf numFmtId="0" fontId="21" fillId="0" borderId="1" xfId="4" applyFont="1" applyBorder="1" applyAlignment="1">
      <alignment horizontal="center" vertical="center" wrapText="1"/>
    </xf>
    <xf numFmtId="0" fontId="28" fillId="0" borderId="1" xfId="0" applyFont="1" applyBorder="1" applyAlignment="1">
      <alignment horizontal="center" vertical="center" wrapText="1"/>
    </xf>
    <xf numFmtId="0" fontId="21" fillId="0" borderId="2" xfId="4" applyFont="1" applyBorder="1" applyAlignment="1">
      <alignment horizontal="left" vertical="center" wrapText="1"/>
    </xf>
    <xf numFmtId="0" fontId="28" fillId="0" borderId="3" xfId="0" applyFont="1" applyBorder="1" applyAlignment="1">
      <alignment vertical="center" wrapText="1"/>
    </xf>
    <xf numFmtId="0" fontId="28" fillId="0" borderId="4" xfId="0" applyFont="1" applyBorder="1" applyAlignment="1">
      <alignment vertical="center" wrapText="1"/>
    </xf>
  </cellXfs>
  <cellStyles count="12">
    <cellStyle name="Comma" xfId="6" builtinId="3"/>
    <cellStyle name="Normal" xfId="0" builtinId="0"/>
    <cellStyle name="Percent" xfId="7" builtinId="5"/>
    <cellStyle name="千位分隔 2" xfId="11" xr:uid="{00000000-0005-0000-0000-000003000000}"/>
    <cellStyle name="常规 10" xfId="9" xr:uid="{00000000-0005-0000-0000-000004000000}"/>
    <cellStyle name="常规 2" xfId="1" xr:uid="{00000000-0005-0000-0000-000005000000}"/>
    <cellStyle name="常规 2 2" xfId="2" xr:uid="{00000000-0005-0000-0000-000006000000}"/>
    <cellStyle name="常规 3" xfId="8" xr:uid="{00000000-0005-0000-0000-000007000000}"/>
    <cellStyle name="常规 4" xfId="5" xr:uid="{00000000-0005-0000-0000-000008000000}"/>
    <cellStyle name="常规 5 2 2" xfId="3" xr:uid="{00000000-0005-0000-0000-000009000000}"/>
    <cellStyle name="常规_Sheet1" xfId="4" xr:uid="{00000000-0005-0000-0000-00000A000000}"/>
    <cellStyle name="百分比 2" xfId="10" xr:uid="{00000000-0005-0000-0000-00000B000000}"/>
  </cellStyles>
  <dxfs count="6">
    <dxf>
      <numFmt numFmtId="14" formatCode="0.00%"/>
      <fill>
        <patternFill>
          <fgColor theme="0"/>
        </patternFill>
      </fill>
    </dxf>
    <dxf>
      <font>
        <color theme="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png"/><Relationship Id="rId205" Type="http://schemas.openxmlformats.org/officeDocument/2006/relationships/image" Target="../media/image205.jpeg"/><Relationship Id="rId107" Type="http://schemas.openxmlformats.org/officeDocument/2006/relationships/image" Target="../media/image107.pn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pn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png"/><Relationship Id="rId192" Type="http://schemas.openxmlformats.org/officeDocument/2006/relationships/image" Target="../media/image192.jpeg"/><Relationship Id="rId206" Type="http://schemas.openxmlformats.org/officeDocument/2006/relationships/image" Target="../media/image206.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jpeg"/><Relationship Id="rId23" Type="http://schemas.openxmlformats.org/officeDocument/2006/relationships/image" Target="../media/image23.jpeg"/><Relationship Id="rId119" Type="http://schemas.openxmlformats.org/officeDocument/2006/relationships/image" Target="../media/image119.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png"/><Relationship Id="rId207" Type="http://schemas.openxmlformats.org/officeDocument/2006/relationships/image" Target="../media/image207.jpeg"/><Relationship Id="rId13" Type="http://schemas.openxmlformats.org/officeDocument/2006/relationships/image" Target="../media/image13.jpeg"/><Relationship Id="rId109" Type="http://schemas.openxmlformats.org/officeDocument/2006/relationships/image" Target="../media/image109.pn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emf"/><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png"/><Relationship Id="rId131" Type="http://schemas.openxmlformats.org/officeDocument/2006/relationships/image" Target="../media/image131.jpeg"/><Relationship Id="rId152" Type="http://schemas.openxmlformats.org/officeDocument/2006/relationships/image" Target="../media/image152.jpe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png"/><Relationship Id="rId3" Type="http://schemas.openxmlformats.org/officeDocument/2006/relationships/image" Target="../media/image3.jpeg"/><Relationship Id="rId214" Type="http://schemas.openxmlformats.org/officeDocument/2006/relationships/image" Target="../media/image214.pn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pn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jpeg"/><Relationship Id="rId221" Type="http://schemas.openxmlformats.org/officeDocument/2006/relationships/image" Target="../media/image221.emf"/><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emf"/><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18" Type="http://schemas.openxmlformats.org/officeDocument/2006/relationships/image" Target="../media/image18.jpeg"/><Relationship Id="rId39" Type="http://schemas.openxmlformats.org/officeDocument/2006/relationships/image" Target="../media/image39.jpeg"/><Relationship Id="rId50" Type="http://schemas.openxmlformats.org/officeDocument/2006/relationships/image" Target="../media/image50.jpeg"/><Relationship Id="rId104" Type="http://schemas.openxmlformats.org/officeDocument/2006/relationships/image" Target="../media/image104.pn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png"/><Relationship Id="rId188" Type="http://schemas.openxmlformats.org/officeDocument/2006/relationships/image" Target="../media/image188.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png"/><Relationship Id="rId2" Type="http://schemas.openxmlformats.org/officeDocument/2006/relationships/image" Target="../media/image2.jpeg"/><Relationship Id="rId29" Type="http://schemas.openxmlformats.org/officeDocument/2006/relationships/image" Target="../media/image29.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png"/><Relationship Id="rId203" Type="http://schemas.openxmlformats.org/officeDocument/2006/relationships/image" Target="../media/image203.jpeg"/><Relationship Id="rId19" Type="http://schemas.openxmlformats.org/officeDocument/2006/relationships/image" Target="../media/image19.jpeg"/><Relationship Id="rId30" Type="http://schemas.openxmlformats.org/officeDocument/2006/relationships/image" Target="../media/image30.jpe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jpeg"/><Relationship Id="rId168" Type="http://schemas.openxmlformats.org/officeDocument/2006/relationships/image" Target="../media/image16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7</xdr:row>
      <xdr:rowOff>59651</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email"/>
        <a:stretch>
          <a:fillRect/>
        </a:stretch>
      </xdr:blipFill>
      <xdr:spPr>
        <a:xfrm>
          <a:off x="0" y="0"/>
          <a:ext cx="12802419" cy="1083845"/>
        </a:xfrm>
        <a:prstGeom prst="rect">
          <a:avLst/>
        </a:prstGeom>
      </xdr:spPr>
    </xdr:pic>
    <xdr:clientData/>
  </xdr:twoCellAnchor>
  <xdr:twoCellAnchor>
    <xdr:from>
      <xdr:col>3</xdr:col>
      <xdr:colOff>127000</xdr:colOff>
      <xdr:row>10</xdr:row>
      <xdr:rowOff>47627</xdr:rowOff>
    </xdr:from>
    <xdr:to>
      <xdr:col>3</xdr:col>
      <xdr:colOff>2793998</xdr:colOff>
      <xdr:row>10</xdr:row>
      <xdr:rowOff>2714625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email"/>
        <a:srcRect/>
        <a:stretch>
          <a:fillRect/>
        </a:stretch>
      </xdr:blipFill>
      <xdr:spPr>
        <a:xfrm>
          <a:off x="2794000" y="10447020"/>
          <a:ext cx="2666365" cy="2667000"/>
        </a:xfrm>
        <a:prstGeom prst="rect">
          <a:avLst/>
        </a:prstGeom>
      </xdr:spPr>
    </xdr:pic>
    <xdr:clientData/>
  </xdr:twoCellAnchor>
  <xdr:twoCellAnchor>
    <xdr:from>
      <xdr:col>3</xdr:col>
      <xdr:colOff>127000</xdr:colOff>
      <xdr:row>43</xdr:row>
      <xdr:rowOff>47627</xdr:rowOff>
    </xdr:from>
    <xdr:to>
      <xdr:col>3</xdr:col>
      <xdr:colOff>2793998</xdr:colOff>
      <xdr:row>43</xdr:row>
      <xdr:rowOff>2714625</xdr:rowOff>
    </xdr:to>
    <xdr:pic>
      <xdr:nvPicPr>
        <xdr:cNvPr id="16" name="图片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email"/>
        <a:srcRect/>
        <a:stretch>
          <a:fillRect/>
        </a:stretch>
      </xdr:blipFill>
      <xdr:spPr>
        <a:xfrm>
          <a:off x="2794000" y="127261620"/>
          <a:ext cx="2666365" cy="2667000"/>
        </a:xfrm>
        <a:prstGeom prst="rect">
          <a:avLst/>
        </a:prstGeom>
      </xdr:spPr>
    </xdr:pic>
    <xdr:clientData/>
  </xdr:twoCellAnchor>
  <xdr:twoCellAnchor>
    <xdr:from>
      <xdr:col>3</xdr:col>
      <xdr:colOff>127000</xdr:colOff>
      <xdr:row>44</xdr:row>
      <xdr:rowOff>47627</xdr:rowOff>
    </xdr:from>
    <xdr:to>
      <xdr:col>3</xdr:col>
      <xdr:colOff>2793998</xdr:colOff>
      <xdr:row>44</xdr:row>
      <xdr:rowOff>2714625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cstate="email"/>
        <a:srcRect/>
        <a:stretch>
          <a:fillRect/>
        </a:stretch>
      </xdr:blipFill>
      <xdr:spPr>
        <a:xfrm>
          <a:off x="2794000" y="130042920"/>
          <a:ext cx="2666365" cy="2667000"/>
        </a:xfrm>
        <a:prstGeom prst="rect">
          <a:avLst/>
        </a:prstGeom>
      </xdr:spPr>
    </xdr:pic>
    <xdr:clientData/>
  </xdr:twoCellAnchor>
  <xdr:twoCellAnchor>
    <xdr:from>
      <xdr:col>3</xdr:col>
      <xdr:colOff>127000</xdr:colOff>
      <xdr:row>45</xdr:row>
      <xdr:rowOff>47627</xdr:rowOff>
    </xdr:from>
    <xdr:to>
      <xdr:col>3</xdr:col>
      <xdr:colOff>2793998</xdr:colOff>
      <xdr:row>45</xdr:row>
      <xdr:rowOff>2714625</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cstate="email"/>
        <a:srcRect/>
        <a:stretch>
          <a:fillRect/>
        </a:stretch>
      </xdr:blipFill>
      <xdr:spPr>
        <a:xfrm>
          <a:off x="2794000" y="132824220"/>
          <a:ext cx="2666365" cy="2667000"/>
        </a:xfrm>
        <a:prstGeom prst="rect">
          <a:avLst/>
        </a:prstGeom>
      </xdr:spPr>
    </xdr:pic>
    <xdr:clientData/>
  </xdr:twoCellAnchor>
  <xdr:twoCellAnchor>
    <xdr:from>
      <xdr:col>3</xdr:col>
      <xdr:colOff>127000</xdr:colOff>
      <xdr:row>49</xdr:row>
      <xdr:rowOff>47627</xdr:rowOff>
    </xdr:from>
    <xdr:to>
      <xdr:col>3</xdr:col>
      <xdr:colOff>2793998</xdr:colOff>
      <xdr:row>49</xdr:row>
      <xdr:rowOff>2714625</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email"/>
        <a:srcRect/>
        <a:stretch>
          <a:fillRect/>
        </a:stretch>
      </xdr:blipFill>
      <xdr:spPr>
        <a:xfrm>
          <a:off x="2794000" y="143949420"/>
          <a:ext cx="2666365" cy="2667000"/>
        </a:xfrm>
        <a:prstGeom prst="rect">
          <a:avLst/>
        </a:prstGeom>
      </xdr:spPr>
    </xdr:pic>
    <xdr:clientData/>
  </xdr:twoCellAnchor>
  <xdr:twoCellAnchor>
    <xdr:from>
      <xdr:col>3</xdr:col>
      <xdr:colOff>127000</xdr:colOff>
      <xdr:row>58</xdr:row>
      <xdr:rowOff>47627</xdr:rowOff>
    </xdr:from>
    <xdr:to>
      <xdr:col>3</xdr:col>
      <xdr:colOff>2793998</xdr:colOff>
      <xdr:row>58</xdr:row>
      <xdr:rowOff>2714625</xdr:rowOff>
    </xdr:to>
    <xdr:pic>
      <xdr:nvPicPr>
        <xdr:cNvPr id="26" name="图片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email"/>
        <a:srcRect/>
        <a:stretch>
          <a:fillRect/>
        </a:stretch>
      </xdr:blipFill>
      <xdr:spPr>
        <a:xfrm>
          <a:off x="2794000" y="177325020"/>
          <a:ext cx="2666365" cy="2667000"/>
        </a:xfrm>
        <a:prstGeom prst="rect">
          <a:avLst/>
        </a:prstGeom>
      </xdr:spPr>
    </xdr:pic>
    <xdr:clientData/>
  </xdr:twoCellAnchor>
  <xdr:twoCellAnchor>
    <xdr:from>
      <xdr:col>3</xdr:col>
      <xdr:colOff>127000</xdr:colOff>
      <xdr:row>59</xdr:row>
      <xdr:rowOff>47627</xdr:rowOff>
    </xdr:from>
    <xdr:to>
      <xdr:col>3</xdr:col>
      <xdr:colOff>2793998</xdr:colOff>
      <xdr:row>59</xdr:row>
      <xdr:rowOff>2714625</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email"/>
        <a:srcRect/>
        <a:stretch>
          <a:fillRect/>
        </a:stretch>
      </xdr:blipFill>
      <xdr:spPr>
        <a:xfrm>
          <a:off x="2794000" y="180106320"/>
          <a:ext cx="2666365" cy="2667000"/>
        </a:xfrm>
        <a:prstGeom prst="rect">
          <a:avLst/>
        </a:prstGeom>
      </xdr:spPr>
    </xdr:pic>
    <xdr:clientData/>
  </xdr:twoCellAnchor>
  <xdr:twoCellAnchor>
    <xdr:from>
      <xdr:col>3</xdr:col>
      <xdr:colOff>127000</xdr:colOff>
      <xdr:row>60</xdr:row>
      <xdr:rowOff>47627</xdr:rowOff>
    </xdr:from>
    <xdr:to>
      <xdr:col>3</xdr:col>
      <xdr:colOff>2793998</xdr:colOff>
      <xdr:row>60</xdr:row>
      <xdr:rowOff>2714625</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9" cstate="email"/>
        <a:srcRect/>
        <a:stretch>
          <a:fillRect/>
        </a:stretch>
      </xdr:blipFill>
      <xdr:spPr>
        <a:xfrm>
          <a:off x="2794000" y="182887620"/>
          <a:ext cx="2666365" cy="2667000"/>
        </a:xfrm>
        <a:prstGeom prst="rect">
          <a:avLst/>
        </a:prstGeom>
      </xdr:spPr>
    </xdr:pic>
    <xdr:clientData/>
  </xdr:twoCellAnchor>
  <xdr:twoCellAnchor>
    <xdr:from>
      <xdr:col>3</xdr:col>
      <xdr:colOff>127000</xdr:colOff>
      <xdr:row>61</xdr:row>
      <xdr:rowOff>47627</xdr:rowOff>
    </xdr:from>
    <xdr:to>
      <xdr:col>3</xdr:col>
      <xdr:colOff>2793998</xdr:colOff>
      <xdr:row>61</xdr:row>
      <xdr:rowOff>2714625</xdr:rowOff>
    </xdr:to>
    <xdr:pic>
      <xdr:nvPicPr>
        <xdr:cNvPr id="29" name="图片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email"/>
        <a:srcRect/>
        <a:stretch>
          <a:fillRect/>
        </a:stretch>
      </xdr:blipFill>
      <xdr:spPr>
        <a:xfrm>
          <a:off x="2794000" y="185668920"/>
          <a:ext cx="2666365" cy="2667000"/>
        </a:xfrm>
        <a:prstGeom prst="rect">
          <a:avLst/>
        </a:prstGeom>
      </xdr:spPr>
    </xdr:pic>
    <xdr:clientData/>
  </xdr:twoCellAnchor>
  <xdr:twoCellAnchor>
    <xdr:from>
      <xdr:col>3</xdr:col>
      <xdr:colOff>127000</xdr:colOff>
      <xdr:row>62</xdr:row>
      <xdr:rowOff>47627</xdr:rowOff>
    </xdr:from>
    <xdr:to>
      <xdr:col>3</xdr:col>
      <xdr:colOff>2793998</xdr:colOff>
      <xdr:row>62</xdr:row>
      <xdr:rowOff>2714625</xdr:rowOff>
    </xdr:to>
    <xdr:pic>
      <xdr:nvPicPr>
        <xdr:cNvPr id="30" name="图片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1" cstate="email"/>
        <a:srcRect/>
        <a:stretch>
          <a:fillRect/>
        </a:stretch>
      </xdr:blipFill>
      <xdr:spPr>
        <a:xfrm>
          <a:off x="2794000" y="188450220"/>
          <a:ext cx="2666365" cy="2667000"/>
        </a:xfrm>
        <a:prstGeom prst="rect">
          <a:avLst/>
        </a:prstGeom>
      </xdr:spPr>
    </xdr:pic>
    <xdr:clientData/>
  </xdr:twoCellAnchor>
  <xdr:twoCellAnchor>
    <xdr:from>
      <xdr:col>3</xdr:col>
      <xdr:colOff>127000</xdr:colOff>
      <xdr:row>63</xdr:row>
      <xdr:rowOff>47627</xdr:rowOff>
    </xdr:from>
    <xdr:to>
      <xdr:col>3</xdr:col>
      <xdr:colOff>2793998</xdr:colOff>
      <xdr:row>63</xdr:row>
      <xdr:rowOff>2714625</xdr:rowOff>
    </xdr:to>
    <xdr:pic>
      <xdr:nvPicPr>
        <xdr:cNvPr id="31" name="图片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2" cstate="email"/>
        <a:srcRect/>
        <a:stretch>
          <a:fillRect/>
        </a:stretch>
      </xdr:blipFill>
      <xdr:spPr>
        <a:xfrm>
          <a:off x="2794000" y="191231520"/>
          <a:ext cx="2666365" cy="2667000"/>
        </a:xfrm>
        <a:prstGeom prst="rect">
          <a:avLst/>
        </a:prstGeom>
      </xdr:spPr>
    </xdr:pic>
    <xdr:clientData/>
  </xdr:twoCellAnchor>
  <xdr:twoCellAnchor>
    <xdr:from>
      <xdr:col>3</xdr:col>
      <xdr:colOff>127000</xdr:colOff>
      <xdr:row>64</xdr:row>
      <xdr:rowOff>47627</xdr:rowOff>
    </xdr:from>
    <xdr:to>
      <xdr:col>3</xdr:col>
      <xdr:colOff>2793998</xdr:colOff>
      <xdr:row>64</xdr:row>
      <xdr:rowOff>2714625</xdr:rowOff>
    </xdr:to>
    <xdr:pic>
      <xdr:nvPicPr>
        <xdr:cNvPr id="32" name="图片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3" cstate="email"/>
        <a:srcRect/>
        <a:stretch>
          <a:fillRect/>
        </a:stretch>
      </xdr:blipFill>
      <xdr:spPr>
        <a:xfrm>
          <a:off x="2794000" y="194012820"/>
          <a:ext cx="2666365" cy="2667000"/>
        </a:xfrm>
        <a:prstGeom prst="rect">
          <a:avLst/>
        </a:prstGeom>
      </xdr:spPr>
    </xdr:pic>
    <xdr:clientData/>
  </xdr:twoCellAnchor>
  <xdr:twoCellAnchor>
    <xdr:from>
      <xdr:col>3</xdr:col>
      <xdr:colOff>127000</xdr:colOff>
      <xdr:row>65</xdr:row>
      <xdr:rowOff>47627</xdr:rowOff>
    </xdr:from>
    <xdr:to>
      <xdr:col>3</xdr:col>
      <xdr:colOff>2793998</xdr:colOff>
      <xdr:row>65</xdr:row>
      <xdr:rowOff>2714625</xdr:rowOff>
    </xdr:to>
    <xdr:pic>
      <xdr:nvPicPr>
        <xdr:cNvPr id="33" name="图片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4" cstate="email"/>
        <a:srcRect/>
        <a:stretch>
          <a:fillRect/>
        </a:stretch>
      </xdr:blipFill>
      <xdr:spPr>
        <a:xfrm>
          <a:off x="2794000" y="196794120"/>
          <a:ext cx="2666365" cy="2667000"/>
        </a:xfrm>
        <a:prstGeom prst="rect">
          <a:avLst/>
        </a:prstGeom>
      </xdr:spPr>
    </xdr:pic>
    <xdr:clientData/>
  </xdr:twoCellAnchor>
  <xdr:twoCellAnchor>
    <xdr:from>
      <xdr:col>3</xdr:col>
      <xdr:colOff>127000</xdr:colOff>
      <xdr:row>66</xdr:row>
      <xdr:rowOff>47627</xdr:rowOff>
    </xdr:from>
    <xdr:to>
      <xdr:col>3</xdr:col>
      <xdr:colOff>2793998</xdr:colOff>
      <xdr:row>66</xdr:row>
      <xdr:rowOff>2714625</xdr:rowOff>
    </xdr:to>
    <xdr:pic>
      <xdr:nvPicPr>
        <xdr:cNvPr id="34" name="图片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5" cstate="email"/>
        <a:srcRect/>
        <a:stretch>
          <a:fillRect/>
        </a:stretch>
      </xdr:blipFill>
      <xdr:spPr>
        <a:xfrm>
          <a:off x="2794000" y="199575420"/>
          <a:ext cx="2666365" cy="2667000"/>
        </a:xfrm>
        <a:prstGeom prst="rect">
          <a:avLst/>
        </a:prstGeom>
      </xdr:spPr>
    </xdr:pic>
    <xdr:clientData/>
  </xdr:twoCellAnchor>
  <xdr:twoCellAnchor>
    <xdr:from>
      <xdr:col>3</xdr:col>
      <xdr:colOff>127000</xdr:colOff>
      <xdr:row>67</xdr:row>
      <xdr:rowOff>47627</xdr:rowOff>
    </xdr:from>
    <xdr:to>
      <xdr:col>3</xdr:col>
      <xdr:colOff>2793998</xdr:colOff>
      <xdr:row>67</xdr:row>
      <xdr:rowOff>2714625</xdr:rowOff>
    </xdr:to>
    <xdr:pic>
      <xdr:nvPicPr>
        <xdr:cNvPr id="35" name="图片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6" cstate="email"/>
        <a:srcRect/>
        <a:stretch>
          <a:fillRect/>
        </a:stretch>
      </xdr:blipFill>
      <xdr:spPr>
        <a:xfrm>
          <a:off x="2794000" y="202356720"/>
          <a:ext cx="2666365" cy="2667000"/>
        </a:xfrm>
        <a:prstGeom prst="rect">
          <a:avLst/>
        </a:prstGeom>
      </xdr:spPr>
    </xdr:pic>
    <xdr:clientData/>
  </xdr:twoCellAnchor>
  <xdr:twoCellAnchor>
    <xdr:from>
      <xdr:col>3</xdr:col>
      <xdr:colOff>127000</xdr:colOff>
      <xdr:row>68</xdr:row>
      <xdr:rowOff>47627</xdr:rowOff>
    </xdr:from>
    <xdr:to>
      <xdr:col>3</xdr:col>
      <xdr:colOff>2793998</xdr:colOff>
      <xdr:row>68</xdr:row>
      <xdr:rowOff>2714625</xdr:rowOff>
    </xdr:to>
    <xdr:pic>
      <xdr:nvPicPr>
        <xdr:cNvPr id="37" name="图片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7" cstate="email"/>
        <a:srcRect/>
        <a:stretch>
          <a:fillRect/>
        </a:stretch>
      </xdr:blipFill>
      <xdr:spPr>
        <a:xfrm>
          <a:off x="2794000" y="205138020"/>
          <a:ext cx="2666365" cy="2667000"/>
        </a:xfrm>
        <a:prstGeom prst="rect">
          <a:avLst/>
        </a:prstGeom>
      </xdr:spPr>
    </xdr:pic>
    <xdr:clientData/>
  </xdr:twoCellAnchor>
  <xdr:twoCellAnchor>
    <xdr:from>
      <xdr:col>3</xdr:col>
      <xdr:colOff>127000</xdr:colOff>
      <xdr:row>69</xdr:row>
      <xdr:rowOff>47627</xdr:rowOff>
    </xdr:from>
    <xdr:to>
      <xdr:col>3</xdr:col>
      <xdr:colOff>2793998</xdr:colOff>
      <xdr:row>69</xdr:row>
      <xdr:rowOff>2714625</xdr:rowOff>
    </xdr:to>
    <xdr:pic>
      <xdr:nvPicPr>
        <xdr:cNvPr id="38" name="图片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8" cstate="email"/>
        <a:srcRect/>
        <a:stretch>
          <a:fillRect/>
        </a:stretch>
      </xdr:blipFill>
      <xdr:spPr>
        <a:xfrm>
          <a:off x="2794000" y="207919320"/>
          <a:ext cx="2666365" cy="2667000"/>
        </a:xfrm>
        <a:prstGeom prst="rect">
          <a:avLst/>
        </a:prstGeom>
      </xdr:spPr>
    </xdr:pic>
    <xdr:clientData/>
  </xdr:twoCellAnchor>
  <xdr:twoCellAnchor>
    <xdr:from>
      <xdr:col>3</xdr:col>
      <xdr:colOff>127000</xdr:colOff>
      <xdr:row>70</xdr:row>
      <xdr:rowOff>47627</xdr:rowOff>
    </xdr:from>
    <xdr:to>
      <xdr:col>3</xdr:col>
      <xdr:colOff>2793998</xdr:colOff>
      <xdr:row>70</xdr:row>
      <xdr:rowOff>2714625</xdr:rowOff>
    </xdr:to>
    <xdr:pic>
      <xdr:nvPicPr>
        <xdr:cNvPr id="39" name="图片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9" cstate="email"/>
        <a:srcRect/>
        <a:stretch>
          <a:fillRect/>
        </a:stretch>
      </xdr:blipFill>
      <xdr:spPr>
        <a:xfrm>
          <a:off x="2794000" y="210700620"/>
          <a:ext cx="2666365" cy="2667000"/>
        </a:xfrm>
        <a:prstGeom prst="rect">
          <a:avLst/>
        </a:prstGeom>
      </xdr:spPr>
    </xdr:pic>
    <xdr:clientData/>
  </xdr:twoCellAnchor>
  <xdr:twoCellAnchor>
    <xdr:from>
      <xdr:col>3</xdr:col>
      <xdr:colOff>127000</xdr:colOff>
      <xdr:row>71</xdr:row>
      <xdr:rowOff>47627</xdr:rowOff>
    </xdr:from>
    <xdr:to>
      <xdr:col>3</xdr:col>
      <xdr:colOff>2793998</xdr:colOff>
      <xdr:row>71</xdr:row>
      <xdr:rowOff>2714625</xdr:rowOff>
    </xdr:to>
    <xdr:pic>
      <xdr:nvPicPr>
        <xdr:cNvPr id="40" name="图片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0" cstate="email"/>
        <a:srcRect/>
        <a:stretch>
          <a:fillRect/>
        </a:stretch>
      </xdr:blipFill>
      <xdr:spPr>
        <a:xfrm>
          <a:off x="2794000" y="213481920"/>
          <a:ext cx="2666365" cy="2667000"/>
        </a:xfrm>
        <a:prstGeom prst="rect">
          <a:avLst/>
        </a:prstGeom>
      </xdr:spPr>
    </xdr:pic>
    <xdr:clientData/>
  </xdr:twoCellAnchor>
  <xdr:twoCellAnchor>
    <xdr:from>
      <xdr:col>3</xdr:col>
      <xdr:colOff>127000</xdr:colOff>
      <xdr:row>72</xdr:row>
      <xdr:rowOff>47627</xdr:rowOff>
    </xdr:from>
    <xdr:to>
      <xdr:col>3</xdr:col>
      <xdr:colOff>2793998</xdr:colOff>
      <xdr:row>72</xdr:row>
      <xdr:rowOff>2714625</xdr:rowOff>
    </xdr:to>
    <xdr:pic>
      <xdr:nvPicPr>
        <xdr:cNvPr id="41" name="图片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email"/>
        <a:srcRect/>
        <a:stretch>
          <a:fillRect/>
        </a:stretch>
      </xdr:blipFill>
      <xdr:spPr>
        <a:xfrm>
          <a:off x="2794000" y="216263220"/>
          <a:ext cx="2666365" cy="2667000"/>
        </a:xfrm>
        <a:prstGeom prst="rect">
          <a:avLst/>
        </a:prstGeom>
      </xdr:spPr>
    </xdr:pic>
    <xdr:clientData/>
  </xdr:twoCellAnchor>
  <xdr:twoCellAnchor>
    <xdr:from>
      <xdr:col>3</xdr:col>
      <xdr:colOff>127000</xdr:colOff>
      <xdr:row>73</xdr:row>
      <xdr:rowOff>47627</xdr:rowOff>
    </xdr:from>
    <xdr:to>
      <xdr:col>3</xdr:col>
      <xdr:colOff>2793998</xdr:colOff>
      <xdr:row>73</xdr:row>
      <xdr:rowOff>2714625</xdr:rowOff>
    </xdr:to>
    <xdr:pic>
      <xdr:nvPicPr>
        <xdr:cNvPr id="42" name="图片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2" cstate="email"/>
        <a:srcRect/>
        <a:stretch>
          <a:fillRect/>
        </a:stretch>
      </xdr:blipFill>
      <xdr:spPr>
        <a:xfrm>
          <a:off x="2794000" y="219044520"/>
          <a:ext cx="2666365" cy="2667000"/>
        </a:xfrm>
        <a:prstGeom prst="rect">
          <a:avLst/>
        </a:prstGeom>
      </xdr:spPr>
    </xdr:pic>
    <xdr:clientData/>
  </xdr:twoCellAnchor>
  <xdr:twoCellAnchor>
    <xdr:from>
      <xdr:col>3</xdr:col>
      <xdr:colOff>127000</xdr:colOff>
      <xdr:row>81</xdr:row>
      <xdr:rowOff>47627</xdr:rowOff>
    </xdr:from>
    <xdr:to>
      <xdr:col>3</xdr:col>
      <xdr:colOff>2793998</xdr:colOff>
      <xdr:row>81</xdr:row>
      <xdr:rowOff>2714625</xdr:rowOff>
    </xdr:to>
    <xdr:pic>
      <xdr:nvPicPr>
        <xdr:cNvPr id="47" name="图片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3" cstate="email"/>
        <a:srcRect/>
        <a:stretch>
          <a:fillRect/>
        </a:stretch>
      </xdr:blipFill>
      <xdr:spPr>
        <a:xfrm>
          <a:off x="2794000" y="241294920"/>
          <a:ext cx="2666365" cy="2667000"/>
        </a:xfrm>
        <a:prstGeom prst="rect">
          <a:avLst/>
        </a:prstGeom>
      </xdr:spPr>
    </xdr:pic>
    <xdr:clientData/>
  </xdr:twoCellAnchor>
  <xdr:twoCellAnchor>
    <xdr:from>
      <xdr:col>3</xdr:col>
      <xdr:colOff>127000</xdr:colOff>
      <xdr:row>82</xdr:row>
      <xdr:rowOff>47627</xdr:rowOff>
    </xdr:from>
    <xdr:to>
      <xdr:col>3</xdr:col>
      <xdr:colOff>2793998</xdr:colOff>
      <xdr:row>82</xdr:row>
      <xdr:rowOff>2714625</xdr:rowOff>
    </xdr:to>
    <xdr:pic>
      <xdr:nvPicPr>
        <xdr:cNvPr id="48" name="图片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4" cstate="email"/>
        <a:srcRect/>
        <a:stretch>
          <a:fillRect/>
        </a:stretch>
      </xdr:blipFill>
      <xdr:spPr>
        <a:xfrm>
          <a:off x="2794000" y="244076220"/>
          <a:ext cx="2666365" cy="2667000"/>
        </a:xfrm>
        <a:prstGeom prst="rect">
          <a:avLst/>
        </a:prstGeom>
      </xdr:spPr>
    </xdr:pic>
    <xdr:clientData/>
  </xdr:twoCellAnchor>
  <xdr:twoCellAnchor>
    <xdr:from>
      <xdr:col>3</xdr:col>
      <xdr:colOff>127000</xdr:colOff>
      <xdr:row>83</xdr:row>
      <xdr:rowOff>47627</xdr:rowOff>
    </xdr:from>
    <xdr:to>
      <xdr:col>3</xdr:col>
      <xdr:colOff>2793998</xdr:colOff>
      <xdr:row>83</xdr:row>
      <xdr:rowOff>2714625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5" cstate="email"/>
        <a:srcRect/>
        <a:stretch>
          <a:fillRect/>
        </a:stretch>
      </xdr:blipFill>
      <xdr:spPr>
        <a:xfrm>
          <a:off x="2794000" y="246857520"/>
          <a:ext cx="2666365" cy="2667000"/>
        </a:xfrm>
        <a:prstGeom prst="rect">
          <a:avLst/>
        </a:prstGeom>
      </xdr:spPr>
    </xdr:pic>
    <xdr:clientData/>
  </xdr:twoCellAnchor>
  <xdr:twoCellAnchor>
    <xdr:from>
      <xdr:col>3</xdr:col>
      <xdr:colOff>127000</xdr:colOff>
      <xdr:row>84</xdr:row>
      <xdr:rowOff>49116</xdr:rowOff>
    </xdr:from>
    <xdr:to>
      <xdr:col>3</xdr:col>
      <xdr:colOff>2793998</xdr:colOff>
      <xdr:row>84</xdr:row>
      <xdr:rowOff>2713026</xdr:rowOff>
    </xdr:to>
    <xdr:pic>
      <xdr:nvPicPr>
        <xdr:cNvPr id="50" name="图片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6" cstate="email"/>
        <a:srcRect/>
        <a:stretch>
          <a:fillRect/>
        </a:stretch>
      </xdr:blipFill>
      <xdr:spPr>
        <a:xfrm>
          <a:off x="2794000" y="249640090"/>
          <a:ext cx="2666365" cy="2663825"/>
        </a:xfrm>
        <a:prstGeom prst="rect">
          <a:avLst/>
        </a:prstGeom>
      </xdr:spPr>
    </xdr:pic>
    <xdr:clientData/>
  </xdr:twoCellAnchor>
  <xdr:twoCellAnchor>
    <xdr:from>
      <xdr:col>3</xdr:col>
      <xdr:colOff>128599</xdr:colOff>
      <xdr:row>85</xdr:row>
      <xdr:rowOff>47517</xdr:rowOff>
    </xdr:from>
    <xdr:to>
      <xdr:col>3</xdr:col>
      <xdr:colOff>2792509</xdr:colOff>
      <xdr:row>85</xdr:row>
      <xdr:rowOff>2711427</xdr:rowOff>
    </xdr:to>
    <xdr:pic>
      <xdr:nvPicPr>
        <xdr:cNvPr id="51" name="图片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7" cstate="email"/>
        <a:srcRect/>
        <a:stretch>
          <a:fillRect/>
        </a:stretch>
      </xdr:blipFill>
      <xdr:spPr>
        <a:xfrm>
          <a:off x="2795270" y="252419485"/>
          <a:ext cx="2663825" cy="2663825"/>
        </a:xfrm>
        <a:prstGeom prst="rect">
          <a:avLst/>
        </a:prstGeom>
      </xdr:spPr>
    </xdr:pic>
    <xdr:clientData/>
  </xdr:twoCellAnchor>
  <xdr:twoCellAnchor>
    <xdr:from>
      <xdr:col>3</xdr:col>
      <xdr:colOff>127000</xdr:colOff>
      <xdr:row>86</xdr:row>
      <xdr:rowOff>47517</xdr:rowOff>
    </xdr:from>
    <xdr:to>
      <xdr:col>3</xdr:col>
      <xdr:colOff>2790910</xdr:colOff>
      <xdr:row>86</xdr:row>
      <xdr:rowOff>2711427</xdr:rowOff>
    </xdr:to>
    <xdr:pic>
      <xdr:nvPicPr>
        <xdr:cNvPr id="52" name="图片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8" cstate="email"/>
        <a:srcRect/>
        <a:stretch>
          <a:fillRect/>
        </a:stretch>
      </xdr:blipFill>
      <xdr:spPr>
        <a:xfrm>
          <a:off x="2794000" y="255200785"/>
          <a:ext cx="2663825" cy="2663825"/>
        </a:xfrm>
        <a:prstGeom prst="rect">
          <a:avLst/>
        </a:prstGeom>
      </xdr:spPr>
    </xdr:pic>
    <xdr:clientData/>
  </xdr:twoCellAnchor>
  <xdr:twoCellAnchor>
    <xdr:from>
      <xdr:col>3</xdr:col>
      <xdr:colOff>127000</xdr:colOff>
      <xdr:row>87</xdr:row>
      <xdr:rowOff>47517</xdr:rowOff>
    </xdr:from>
    <xdr:to>
      <xdr:col>3</xdr:col>
      <xdr:colOff>2790910</xdr:colOff>
      <xdr:row>87</xdr:row>
      <xdr:rowOff>2711427</xdr:rowOff>
    </xdr:to>
    <xdr:pic>
      <xdr:nvPicPr>
        <xdr:cNvPr id="53" name="图片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9" cstate="email"/>
        <a:srcRect/>
        <a:stretch>
          <a:fillRect/>
        </a:stretch>
      </xdr:blipFill>
      <xdr:spPr>
        <a:xfrm>
          <a:off x="2794000" y="257982085"/>
          <a:ext cx="2663825" cy="2663825"/>
        </a:xfrm>
        <a:prstGeom prst="rect">
          <a:avLst/>
        </a:prstGeom>
      </xdr:spPr>
    </xdr:pic>
    <xdr:clientData/>
  </xdr:twoCellAnchor>
  <xdr:twoCellAnchor>
    <xdr:from>
      <xdr:col>3</xdr:col>
      <xdr:colOff>127000</xdr:colOff>
      <xdr:row>90</xdr:row>
      <xdr:rowOff>47517</xdr:rowOff>
    </xdr:from>
    <xdr:to>
      <xdr:col>3</xdr:col>
      <xdr:colOff>2790910</xdr:colOff>
      <xdr:row>90</xdr:row>
      <xdr:rowOff>2711427</xdr:rowOff>
    </xdr:to>
    <xdr:pic>
      <xdr:nvPicPr>
        <xdr:cNvPr id="56" name="图片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0" cstate="email"/>
        <a:srcRect/>
        <a:stretch>
          <a:fillRect/>
        </a:stretch>
      </xdr:blipFill>
      <xdr:spPr>
        <a:xfrm>
          <a:off x="2794000" y="266325985"/>
          <a:ext cx="2663825" cy="2663825"/>
        </a:xfrm>
        <a:prstGeom prst="rect">
          <a:avLst/>
        </a:prstGeom>
      </xdr:spPr>
    </xdr:pic>
    <xdr:clientData/>
  </xdr:twoCellAnchor>
  <xdr:twoCellAnchor>
    <xdr:from>
      <xdr:col>3</xdr:col>
      <xdr:colOff>127000</xdr:colOff>
      <xdr:row>91</xdr:row>
      <xdr:rowOff>49004</xdr:rowOff>
    </xdr:from>
    <xdr:to>
      <xdr:col>3</xdr:col>
      <xdr:colOff>2790910</xdr:colOff>
      <xdr:row>91</xdr:row>
      <xdr:rowOff>2709830</xdr:rowOff>
    </xdr:to>
    <xdr:pic>
      <xdr:nvPicPr>
        <xdr:cNvPr id="57" name="图片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31" cstate="email"/>
        <a:srcRect/>
        <a:stretch>
          <a:fillRect/>
        </a:stretch>
      </xdr:blipFill>
      <xdr:spPr>
        <a:xfrm>
          <a:off x="2794000" y="269109190"/>
          <a:ext cx="2663825" cy="2660650"/>
        </a:xfrm>
        <a:prstGeom prst="rect">
          <a:avLst/>
        </a:prstGeom>
      </xdr:spPr>
    </xdr:pic>
    <xdr:clientData/>
  </xdr:twoCellAnchor>
  <xdr:twoCellAnchor>
    <xdr:from>
      <xdr:col>3</xdr:col>
      <xdr:colOff>112722</xdr:colOff>
      <xdr:row>92</xdr:row>
      <xdr:rowOff>47407</xdr:rowOff>
    </xdr:from>
    <xdr:to>
      <xdr:col>3</xdr:col>
      <xdr:colOff>2773548</xdr:colOff>
      <xdr:row>92</xdr:row>
      <xdr:rowOff>2708233</xdr:rowOff>
    </xdr:to>
    <xdr:pic>
      <xdr:nvPicPr>
        <xdr:cNvPr id="58" name="图片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32" cstate="email"/>
        <a:srcRect/>
        <a:stretch>
          <a:fillRect/>
        </a:stretch>
      </xdr:blipFill>
      <xdr:spPr>
        <a:xfrm>
          <a:off x="2557472" y="279907782"/>
          <a:ext cx="2660826" cy="2660826"/>
        </a:xfrm>
        <a:prstGeom prst="rect">
          <a:avLst/>
        </a:prstGeom>
      </xdr:spPr>
    </xdr:pic>
    <xdr:clientData/>
  </xdr:twoCellAnchor>
  <xdr:twoCellAnchor>
    <xdr:from>
      <xdr:col>3</xdr:col>
      <xdr:colOff>127000</xdr:colOff>
      <xdr:row>93</xdr:row>
      <xdr:rowOff>47407</xdr:rowOff>
    </xdr:from>
    <xdr:to>
      <xdr:col>3</xdr:col>
      <xdr:colOff>2787826</xdr:colOff>
      <xdr:row>93</xdr:row>
      <xdr:rowOff>2708233</xdr:rowOff>
    </xdr:to>
    <xdr:pic>
      <xdr:nvPicPr>
        <xdr:cNvPr id="59" name="图片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3" cstate="email"/>
        <a:srcRect/>
        <a:stretch>
          <a:fillRect/>
        </a:stretch>
      </xdr:blipFill>
      <xdr:spPr>
        <a:xfrm>
          <a:off x="2794000" y="274669885"/>
          <a:ext cx="2660650" cy="2660650"/>
        </a:xfrm>
        <a:prstGeom prst="rect">
          <a:avLst/>
        </a:prstGeom>
      </xdr:spPr>
    </xdr:pic>
    <xdr:clientData/>
  </xdr:twoCellAnchor>
  <xdr:twoCellAnchor>
    <xdr:from>
      <xdr:col>3</xdr:col>
      <xdr:colOff>127000</xdr:colOff>
      <xdr:row>94</xdr:row>
      <xdr:rowOff>47407</xdr:rowOff>
    </xdr:from>
    <xdr:to>
      <xdr:col>3</xdr:col>
      <xdr:colOff>2787826</xdr:colOff>
      <xdr:row>94</xdr:row>
      <xdr:rowOff>2708233</xdr:rowOff>
    </xdr:to>
    <xdr:pic>
      <xdr:nvPicPr>
        <xdr:cNvPr id="60" name="图片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4" cstate="email"/>
        <a:srcRect/>
        <a:stretch>
          <a:fillRect/>
        </a:stretch>
      </xdr:blipFill>
      <xdr:spPr>
        <a:xfrm>
          <a:off x="2794000" y="277451185"/>
          <a:ext cx="2660650" cy="2660650"/>
        </a:xfrm>
        <a:prstGeom prst="rect">
          <a:avLst/>
        </a:prstGeom>
      </xdr:spPr>
    </xdr:pic>
    <xdr:clientData/>
  </xdr:twoCellAnchor>
  <xdr:twoCellAnchor>
    <xdr:from>
      <xdr:col>3</xdr:col>
      <xdr:colOff>115311</xdr:colOff>
      <xdr:row>98</xdr:row>
      <xdr:rowOff>79375</xdr:rowOff>
    </xdr:from>
    <xdr:to>
      <xdr:col>3</xdr:col>
      <xdr:colOff>2827511</xdr:colOff>
      <xdr:row>98</xdr:row>
      <xdr:rowOff>2791575</xdr:rowOff>
    </xdr:to>
    <xdr:pic>
      <xdr:nvPicPr>
        <xdr:cNvPr id="61" name="图片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35" cstate="email"/>
        <a:srcRect/>
        <a:stretch>
          <a:fillRect/>
        </a:stretch>
      </xdr:blipFill>
      <xdr:spPr>
        <a:xfrm>
          <a:off x="2781935" y="280264870"/>
          <a:ext cx="2712085" cy="2712085"/>
        </a:xfrm>
        <a:prstGeom prst="rect">
          <a:avLst/>
        </a:prstGeom>
      </xdr:spPr>
    </xdr:pic>
    <xdr:clientData/>
  </xdr:twoCellAnchor>
  <xdr:twoCellAnchor>
    <xdr:from>
      <xdr:col>3</xdr:col>
      <xdr:colOff>158750</xdr:colOff>
      <xdr:row>99</xdr:row>
      <xdr:rowOff>79023</xdr:rowOff>
    </xdr:from>
    <xdr:to>
      <xdr:col>3</xdr:col>
      <xdr:colOff>2800605</xdr:colOff>
      <xdr:row>99</xdr:row>
      <xdr:rowOff>2751892</xdr:rowOff>
    </xdr:to>
    <xdr:pic>
      <xdr:nvPicPr>
        <xdr:cNvPr id="62" name="图片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36" cstate="email"/>
        <a:srcRect/>
        <a:stretch>
          <a:fillRect/>
        </a:stretch>
      </xdr:blipFill>
      <xdr:spPr>
        <a:xfrm>
          <a:off x="2825750" y="283188410"/>
          <a:ext cx="2641600" cy="2672715"/>
        </a:xfrm>
        <a:prstGeom prst="rect">
          <a:avLst/>
        </a:prstGeom>
      </xdr:spPr>
    </xdr:pic>
    <xdr:clientData/>
  </xdr:twoCellAnchor>
  <xdr:twoCellAnchor>
    <xdr:from>
      <xdr:col>3</xdr:col>
      <xdr:colOff>127000</xdr:colOff>
      <xdr:row>100</xdr:row>
      <xdr:rowOff>47407</xdr:rowOff>
    </xdr:from>
    <xdr:to>
      <xdr:col>3</xdr:col>
      <xdr:colOff>2787826</xdr:colOff>
      <xdr:row>100</xdr:row>
      <xdr:rowOff>2708233</xdr:rowOff>
    </xdr:to>
    <xdr:pic>
      <xdr:nvPicPr>
        <xdr:cNvPr id="63" name="图片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37" cstate="email"/>
        <a:srcRect/>
        <a:stretch>
          <a:fillRect/>
        </a:stretch>
      </xdr:blipFill>
      <xdr:spPr>
        <a:xfrm>
          <a:off x="2794000" y="285937960"/>
          <a:ext cx="2660650" cy="2660650"/>
        </a:xfrm>
        <a:prstGeom prst="rect">
          <a:avLst/>
        </a:prstGeom>
      </xdr:spPr>
    </xdr:pic>
    <xdr:clientData/>
  </xdr:twoCellAnchor>
  <xdr:twoCellAnchor>
    <xdr:from>
      <xdr:col>3</xdr:col>
      <xdr:colOff>127000</xdr:colOff>
      <xdr:row>101</xdr:row>
      <xdr:rowOff>47407</xdr:rowOff>
    </xdr:from>
    <xdr:to>
      <xdr:col>3</xdr:col>
      <xdr:colOff>2787826</xdr:colOff>
      <xdr:row>101</xdr:row>
      <xdr:rowOff>2708233</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38" cstate="email"/>
        <a:srcRect/>
        <a:stretch>
          <a:fillRect/>
        </a:stretch>
      </xdr:blipFill>
      <xdr:spPr>
        <a:xfrm>
          <a:off x="2794000" y="288719260"/>
          <a:ext cx="2660650" cy="2660650"/>
        </a:xfrm>
        <a:prstGeom prst="rect">
          <a:avLst/>
        </a:prstGeom>
      </xdr:spPr>
    </xdr:pic>
    <xdr:clientData/>
  </xdr:twoCellAnchor>
  <xdr:twoCellAnchor>
    <xdr:from>
      <xdr:col>3</xdr:col>
      <xdr:colOff>127000</xdr:colOff>
      <xdr:row>102</xdr:row>
      <xdr:rowOff>47187</xdr:rowOff>
    </xdr:from>
    <xdr:to>
      <xdr:col>3</xdr:col>
      <xdr:colOff>2778596</xdr:colOff>
      <xdr:row>102</xdr:row>
      <xdr:rowOff>2701855</xdr:rowOff>
    </xdr:to>
    <xdr:pic>
      <xdr:nvPicPr>
        <xdr:cNvPr id="74" name="图片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9" cstate="email"/>
        <a:srcRect/>
        <a:stretch>
          <a:fillRect/>
        </a:stretch>
      </xdr:blipFill>
      <xdr:spPr>
        <a:xfrm>
          <a:off x="2794000" y="316532260"/>
          <a:ext cx="2651125" cy="2654300"/>
        </a:xfrm>
        <a:prstGeom prst="rect">
          <a:avLst/>
        </a:prstGeom>
      </xdr:spPr>
    </xdr:pic>
    <xdr:clientData/>
  </xdr:twoCellAnchor>
  <xdr:twoCellAnchor>
    <xdr:from>
      <xdr:col>3</xdr:col>
      <xdr:colOff>127000</xdr:colOff>
      <xdr:row>103</xdr:row>
      <xdr:rowOff>48668</xdr:rowOff>
    </xdr:from>
    <xdr:to>
      <xdr:col>3</xdr:col>
      <xdr:colOff>2778596</xdr:colOff>
      <xdr:row>103</xdr:row>
      <xdr:rowOff>2700264</xdr:rowOff>
    </xdr:to>
    <xdr:pic>
      <xdr:nvPicPr>
        <xdr:cNvPr id="75" name="图片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40" cstate="email"/>
        <a:srcRect/>
        <a:stretch>
          <a:fillRect/>
        </a:stretch>
      </xdr:blipFill>
      <xdr:spPr>
        <a:xfrm>
          <a:off x="2794000" y="319314830"/>
          <a:ext cx="2651125" cy="2651760"/>
        </a:xfrm>
        <a:prstGeom prst="rect">
          <a:avLst/>
        </a:prstGeom>
      </xdr:spPr>
    </xdr:pic>
    <xdr:clientData/>
  </xdr:twoCellAnchor>
  <xdr:twoCellAnchor>
    <xdr:from>
      <xdr:col>3</xdr:col>
      <xdr:colOff>128589</xdr:colOff>
      <xdr:row>104</xdr:row>
      <xdr:rowOff>47077</xdr:rowOff>
    </xdr:from>
    <xdr:to>
      <xdr:col>3</xdr:col>
      <xdr:colOff>2777116</xdr:colOff>
      <xdr:row>104</xdr:row>
      <xdr:rowOff>2698673</xdr:rowOff>
    </xdr:to>
    <xdr:pic>
      <xdr:nvPicPr>
        <xdr:cNvPr id="76" name="图片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41" cstate="email"/>
        <a:srcRect/>
        <a:stretch>
          <a:fillRect/>
        </a:stretch>
      </xdr:blipFill>
      <xdr:spPr>
        <a:xfrm>
          <a:off x="2795270" y="322094860"/>
          <a:ext cx="2648585" cy="2651125"/>
        </a:xfrm>
        <a:prstGeom prst="rect">
          <a:avLst/>
        </a:prstGeom>
      </xdr:spPr>
    </xdr:pic>
    <xdr:clientData/>
  </xdr:twoCellAnchor>
  <xdr:twoCellAnchor>
    <xdr:from>
      <xdr:col>3</xdr:col>
      <xdr:colOff>127000</xdr:colOff>
      <xdr:row>107</xdr:row>
      <xdr:rowOff>46747</xdr:rowOff>
    </xdr:from>
    <xdr:to>
      <xdr:col>4</xdr:col>
      <xdr:colOff>173</xdr:colOff>
      <xdr:row>107</xdr:row>
      <xdr:rowOff>2689146</xdr:rowOff>
    </xdr:to>
    <xdr:pic>
      <xdr:nvPicPr>
        <xdr:cNvPr id="87" name="图片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42" cstate="email"/>
        <a:srcRect/>
        <a:stretch>
          <a:fillRect/>
        </a:stretch>
      </xdr:blipFill>
      <xdr:spPr>
        <a:xfrm>
          <a:off x="3413796" y="277821236"/>
          <a:ext cx="2623349" cy="2642399"/>
        </a:xfrm>
        <a:prstGeom prst="rect">
          <a:avLst/>
        </a:prstGeom>
      </xdr:spPr>
    </xdr:pic>
    <xdr:clientData/>
  </xdr:twoCellAnchor>
  <xdr:twoCellAnchor>
    <xdr:from>
      <xdr:col>3</xdr:col>
      <xdr:colOff>127000</xdr:colOff>
      <xdr:row>110</xdr:row>
      <xdr:rowOff>46747</xdr:rowOff>
    </xdr:from>
    <xdr:to>
      <xdr:col>3</xdr:col>
      <xdr:colOff>2769399</xdr:colOff>
      <xdr:row>110</xdr:row>
      <xdr:rowOff>2689146</xdr:rowOff>
    </xdr:to>
    <xdr:pic>
      <xdr:nvPicPr>
        <xdr:cNvPr id="89" name="图片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43" cstate="email"/>
        <a:srcRect/>
        <a:stretch>
          <a:fillRect/>
        </a:stretch>
      </xdr:blipFill>
      <xdr:spPr>
        <a:xfrm>
          <a:off x="2794000" y="408759660"/>
          <a:ext cx="2642235" cy="2642235"/>
        </a:xfrm>
        <a:prstGeom prst="rect">
          <a:avLst/>
        </a:prstGeom>
      </xdr:spPr>
    </xdr:pic>
    <xdr:clientData/>
  </xdr:twoCellAnchor>
  <xdr:twoCellAnchor>
    <xdr:from>
      <xdr:col>3</xdr:col>
      <xdr:colOff>127000</xdr:colOff>
      <xdr:row>112</xdr:row>
      <xdr:rowOff>46747</xdr:rowOff>
    </xdr:from>
    <xdr:to>
      <xdr:col>3</xdr:col>
      <xdr:colOff>2769399</xdr:colOff>
      <xdr:row>112</xdr:row>
      <xdr:rowOff>2689146</xdr:rowOff>
    </xdr:to>
    <xdr:pic>
      <xdr:nvPicPr>
        <xdr:cNvPr id="91" name="图片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4" cstate="email"/>
        <a:srcRect/>
        <a:stretch>
          <a:fillRect/>
        </a:stretch>
      </xdr:blipFill>
      <xdr:spPr>
        <a:xfrm>
          <a:off x="2794000" y="417103560"/>
          <a:ext cx="2642235" cy="2642235"/>
        </a:xfrm>
        <a:prstGeom prst="rect">
          <a:avLst/>
        </a:prstGeom>
      </xdr:spPr>
    </xdr:pic>
    <xdr:clientData/>
  </xdr:twoCellAnchor>
  <xdr:twoCellAnchor>
    <xdr:from>
      <xdr:col>3</xdr:col>
      <xdr:colOff>127000</xdr:colOff>
      <xdr:row>113</xdr:row>
      <xdr:rowOff>46747</xdr:rowOff>
    </xdr:from>
    <xdr:to>
      <xdr:col>3</xdr:col>
      <xdr:colOff>2769399</xdr:colOff>
      <xdr:row>113</xdr:row>
      <xdr:rowOff>2689146</xdr:rowOff>
    </xdr:to>
    <xdr:pic>
      <xdr:nvPicPr>
        <xdr:cNvPr id="92" name="图片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45" cstate="email"/>
        <a:srcRect/>
        <a:stretch>
          <a:fillRect/>
        </a:stretch>
      </xdr:blipFill>
      <xdr:spPr>
        <a:xfrm>
          <a:off x="2794000" y="419884860"/>
          <a:ext cx="2642235" cy="2642235"/>
        </a:xfrm>
        <a:prstGeom prst="rect">
          <a:avLst/>
        </a:prstGeom>
      </xdr:spPr>
    </xdr:pic>
    <xdr:clientData/>
  </xdr:twoCellAnchor>
  <xdr:twoCellAnchor>
    <xdr:from>
      <xdr:col>3</xdr:col>
      <xdr:colOff>128584</xdr:colOff>
      <xdr:row>114</xdr:row>
      <xdr:rowOff>46747</xdr:rowOff>
    </xdr:from>
    <xdr:to>
      <xdr:col>3</xdr:col>
      <xdr:colOff>2767924</xdr:colOff>
      <xdr:row>114</xdr:row>
      <xdr:rowOff>2689146</xdr:rowOff>
    </xdr:to>
    <xdr:pic>
      <xdr:nvPicPr>
        <xdr:cNvPr id="94" name="图片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46" cstate="email"/>
        <a:srcRect/>
        <a:stretch>
          <a:fillRect/>
        </a:stretch>
      </xdr:blipFill>
      <xdr:spPr>
        <a:xfrm>
          <a:off x="2795270" y="425447460"/>
          <a:ext cx="2639060" cy="2642235"/>
        </a:xfrm>
        <a:prstGeom prst="rect">
          <a:avLst/>
        </a:prstGeom>
      </xdr:spPr>
    </xdr:pic>
    <xdr:clientData/>
  </xdr:twoCellAnchor>
  <xdr:twoCellAnchor>
    <xdr:from>
      <xdr:col>3</xdr:col>
      <xdr:colOff>127000</xdr:colOff>
      <xdr:row>117</xdr:row>
      <xdr:rowOff>46748</xdr:rowOff>
    </xdr:from>
    <xdr:to>
      <xdr:col>3</xdr:col>
      <xdr:colOff>2766339</xdr:colOff>
      <xdr:row>117</xdr:row>
      <xdr:rowOff>2689146</xdr:rowOff>
    </xdr:to>
    <xdr:pic>
      <xdr:nvPicPr>
        <xdr:cNvPr id="99" name="图片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47" cstate="email"/>
        <a:srcRect/>
        <a:stretch>
          <a:fillRect/>
        </a:stretch>
      </xdr:blipFill>
      <xdr:spPr>
        <a:xfrm>
          <a:off x="2794000" y="442135260"/>
          <a:ext cx="2639060" cy="2642235"/>
        </a:xfrm>
        <a:prstGeom prst="rect">
          <a:avLst/>
        </a:prstGeom>
      </xdr:spPr>
    </xdr:pic>
    <xdr:clientData/>
  </xdr:twoCellAnchor>
  <xdr:twoCellAnchor>
    <xdr:from>
      <xdr:col>3</xdr:col>
      <xdr:colOff>127000</xdr:colOff>
      <xdr:row>118</xdr:row>
      <xdr:rowOff>46748</xdr:rowOff>
    </xdr:from>
    <xdr:to>
      <xdr:col>3</xdr:col>
      <xdr:colOff>2766340</xdr:colOff>
      <xdr:row>118</xdr:row>
      <xdr:rowOff>2689146</xdr:rowOff>
    </xdr:to>
    <xdr:pic>
      <xdr:nvPicPr>
        <xdr:cNvPr id="100" name="图片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48" cstate="email"/>
        <a:srcRect/>
        <a:stretch>
          <a:fillRect/>
        </a:stretch>
      </xdr:blipFill>
      <xdr:spPr>
        <a:xfrm>
          <a:off x="2794000" y="444916560"/>
          <a:ext cx="2639060" cy="2642235"/>
        </a:xfrm>
        <a:prstGeom prst="rect">
          <a:avLst/>
        </a:prstGeom>
      </xdr:spPr>
    </xdr:pic>
    <xdr:clientData/>
  </xdr:twoCellAnchor>
  <xdr:twoCellAnchor>
    <xdr:from>
      <xdr:col>3</xdr:col>
      <xdr:colOff>127000</xdr:colOff>
      <xdr:row>120</xdr:row>
      <xdr:rowOff>48223</xdr:rowOff>
    </xdr:from>
    <xdr:to>
      <xdr:col>3</xdr:col>
      <xdr:colOff>2766340</xdr:colOff>
      <xdr:row>120</xdr:row>
      <xdr:rowOff>2687563</xdr:rowOff>
    </xdr:to>
    <xdr:pic>
      <xdr:nvPicPr>
        <xdr:cNvPr id="101" name="图片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49" cstate="email"/>
        <a:srcRect/>
        <a:stretch>
          <a:fillRect/>
        </a:stretch>
      </xdr:blipFill>
      <xdr:spPr>
        <a:xfrm>
          <a:off x="2794000" y="450480430"/>
          <a:ext cx="2639060" cy="2639695"/>
        </a:xfrm>
        <a:prstGeom prst="rect">
          <a:avLst/>
        </a:prstGeom>
      </xdr:spPr>
    </xdr:pic>
    <xdr:clientData/>
  </xdr:twoCellAnchor>
  <xdr:twoCellAnchor>
    <xdr:from>
      <xdr:col>3</xdr:col>
      <xdr:colOff>127000</xdr:colOff>
      <xdr:row>121</xdr:row>
      <xdr:rowOff>46639</xdr:rowOff>
    </xdr:from>
    <xdr:to>
      <xdr:col>3</xdr:col>
      <xdr:colOff>2766340</xdr:colOff>
      <xdr:row>121</xdr:row>
      <xdr:rowOff>2685979</xdr:rowOff>
    </xdr:to>
    <xdr:pic>
      <xdr:nvPicPr>
        <xdr:cNvPr id="102" name="图片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50" cstate="email"/>
        <a:srcRect/>
        <a:stretch>
          <a:fillRect/>
        </a:stretch>
      </xdr:blipFill>
      <xdr:spPr>
        <a:xfrm>
          <a:off x="2794000" y="453260460"/>
          <a:ext cx="2639060" cy="2639060"/>
        </a:xfrm>
        <a:prstGeom prst="rect">
          <a:avLst/>
        </a:prstGeom>
      </xdr:spPr>
    </xdr:pic>
    <xdr:clientData/>
  </xdr:twoCellAnchor>
  <xdr:twoCellAnchor>
    <xdr:from>
      <xdr:col>3</xdr:col>
      <xdr:colOff>127000</xdr:colOff>
      <xdr:row>122</xdr:row>
      <xdr:rowOff>46639</xdr:rowOff>
    </xdr:from>
    <xdr:to>
      <xdr:col>3</xdr:col>
      <xdr:colOff>2766340</xdr:colOff>
      <xdr:row>122</xdr:row>
      <xdr:rowOff>2685979</xdr:rowOff>
    </xdr:to>
    <xdr:pic>
      <xdr:nvPicPr>
        <xdr:cNvPr id="103" name="图片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51" cstate="email"/>
        <a:srcRect/>
        <a:stretch>
          <a:fillRect/>
        </a:stretch>
      </xdr:blipFill>
      <xdr:spPr>
        <a:xfrm>
          <a:off x="2794000" y="456041760"/>
          <a:ext cx="2639060" cy="2639060"/>
        </a:xfrm>
        <a:prstGeom prst="rect">
          <a:avLst/>
        </a:prstGeom>
      </xdr:spPr>
    </xdr:pic>
    <xdr:clientData/>
  </xdr:twoCellAnchor>
  <xdr:twoCellAnchor>
    <xdr:from>
      <xdr:col>3</xdr:col>
      <xdr:colOff>127000</xdr:colOff>
      <xdr:row>123</xdr:row>
      <xdr:rowOff>46639</xdr:rowOff>
    </xdr:from>
    <xdr:to>
      <xdr:col>3</xdr:col>
      <xdr:colOff>2766340</xdr:colOff>
      <xdr:row>123</xdr:row>
      <xdr:rowOff>2685979</xdr:rowOff>
    </xdr:to>
    <xdr:pic>
      <xdr:nvPicPr>
        <xdr:cNvPr id="104" name="图片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52" cstate="email"/>
        <a:srcRect/>
        <a:stretch>
          <a:fillRect/>
        </a:stretch>
      </xdr:blipFill>
      <xdr:spPr>
        <a:xfrm>
          <a:off x="2794000" y="458823060"/>
          <a:ext cx="2639060" cy="2639060"/>
        </a:xfrm>
        <a:prstGeom prst="rect">
          <a:avLst/>
        </a:prstGeom>
      </xdr:spPr>
    </xdr:pic>
    <xdr:clientData/>
  </xdr:twoCellAnchor>
  <xdr:twoCellAnchor>
    <xdr:from>
      <xdr:col>3</xdr:col>
      <xdr:colOff>127000</xdr:colOff>
      <xdr:row>124</xdr:row>
      <xdr:rowOff>46639</xdr:rowOff>
    </xdr:from>
    <xdr:to>
      <xdr:col>3</xdr:col>
      <xdr:colOff>2766340</xdr:colOff>
      <xdr:row>124</xdr:row>
      <xdr:rowOff>2685979</xdr:rowOff>
    </xdr:to>
    <xdr:pic>
      <xdr:nvPicPr>
        <xdr:cNvPr id="105" name="图片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53" cstate="email"/>
        <a:srcRect/>
        <a:stretch>
          <a:fillRect/>
        </a:stretch>
      </xdr:blipFill>
      <xdr:spPr>
        <a:xfrm>
          <a:off x="2794000" y="461604360"/>
          <a:ext cx="2639060" cy="2639060"/>
        </a:xfrm>
        <a:prstGeom prst="rect">
          <a:avLst/>
        </a:prstGeom>
      </xdr:spPr>
    </xdr:pic>
    <xdr:clientData/>
  </xdr:twoCellAnchor>
  <xdr:twoCellAnchor>
    <xdr:from>
      <xdr:col>3</xdr:col>
      <xdr:colOff>127000</xdr:colOff>
      <xdr:row>125</xdr:row>
      <xdr:rowOff>48111</xdr:rowOff>
    </xdr:from>
    <xdr:to>
      <xdr:col>3</xdr:col>
      <xdr:colOff>2766340</xdr:colOff>
      <xdr:row>125</xdr:row>
      <xdr:rowOff>2684396</xdr:rowOff>
    </xdr:to>
    <xdr:pic>
      <xdr:nvPicPr>
        <xdr:cNvPr id="106" name="图片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54" cstate="email"/>
        <a:srcRect/>
        <a:stretch>
          <a:fillRect/>
        </a:stretch>
      </xdr:blipFill>
      <xdr:spPr>
        <a:xfrm>
          <a:off x="2794000" y="464386930"/>
          <a:ext cx="2639060" cy="2636520"/>
        </a:xfrm>
        <a:prstGeom prst="rect">
          <a:avLst/>
        </a:prstGeom>
      </xdr:spPr>
    </xdr:pic>
    <xdr:clientData/>
  </xdr:twoCellAnchor>
  <xdr:twoCellAnchor>
    <xdr:from>
      <xdr:col>3</xdr:col>
      <xdr:colOff>127000</xdr:colOff>
      <xdr:row>127</xdr:row>
      <xdr:rowOff>46639</xdr:rowOff>
    </xdr:from>
    <xdr:to>
      <xdr:col>3</xdr:col>
      <xdr:colOff>2766340</xdr:colOff>
      <xdr:row>127</xdr:row>
      <xdr:rowOff>2685979</xdr:rowOff>
    </xdr:to>
    <xdr:pic>
      <xdr:nvPicPr>
        <xdr:cNvPr id="107" name="图片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55" cstate="email"/>
        <a:srcRect/>
        <a:stretch>
          <a:fillRect/>
        </a:stretch>
      </xdr:blipFill>
      <xdr:spPr>
        <a:xfrm>
          <a:off x="2794000" y="469948260"/>
          <a:ext cx="2639060" cy="2639060"/>
        </a:xfrm>
        <a:prstGeom prst="rect">
          <a:avLst/>
        </a:prstGeom>
      </xdr:spPr>
    </xdr:pic>
    <xdr:clientData/>
  </xdr:twoCellAnchor>
  <xdr:twoCellAnchor>
    <xdr:from>
      <xdr:col>3</xdr:col>
      <xdr:colOff>127000</xdr:colOff>
      <xdr:row>128</xdr:row>
      <xdr:rowOff>46639</xdr:rowOff>
    </xdr:from>
    <xdr:to>
      <xdr:col>3</xdr:col>
      <xdr:colOff>2766340</xdr:colOff>
      <xdr:row>128</xdr:row>
      <xdr:rowOff>2685979</xdr:rowOff>
    </xdr:to>
    <xdr:pic>
      <xdr:nvPicPr>
        <xdr:cNvPr id="108" name="图片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56" cstate="email"/>
        <a:srcRect/>
        <a:stretch>
          <a:fillRect/>
        </a:stretch>
      </xdr:blipFill>
      <xdr:spPr>
        <a:xfrm>
          <a:off x="2794000" y="475695010"/>
          <a:ext cx="2639060" cy="2639060"/>
        </a:xfrm>
        <a:prstGeom prst="rect">
          <a:avLst/>
        </a:prstGeom>
      </xdr:spPr>
    </xdr:pic>
    <xdr:clientData/>
  </xdr:twoCellAnchor>
  <xdr:twoCellAnchor>
    <xdr:from>
      <xdr:col>3</xdr:col>
      <xdr:colOff>127000</xdr:colOff>
      <xdr:row>129</xdr:row>
      <xdr:rowOff>46639</xdr:rowOff>
    </xdr:from>
    <xdr:to>
      <xdr:col>3</xdr:col>
      <xdr:colOff>2766340</xdr:colOff>
      <xdr:row>129</xdr:row>
      <xdr:rowOff>2685979</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57" cstate="email"/>
        <a:srcRect/>
        <a:stretch>
          <a:fillRect/>
        </a:stretch>
      </xdr:blipFill>
      <xdr:spPr>
        <a:xfrm>
          <a:off x="2794000" y="478476310"/>
          <a:ext cx="2639060" cy="2639060"/>
        </a:xfrm>
        <a:prstGeom prst="rect">
          <a:avLst/>
        </a:prstGeom>
      </xdr:spPr>
    </xdr:pic>
    <xdr:clientData/>
  </xdr:twoCellAnchor>
  <xdr:twoCellAnchor>
    <xdr:from>
      <xdr:col>3</xdr:col>
      <xdr:colOff>127000</xdr:colOff>
      <xdr:row>130</xdr:row>
      <xdr:rowOff>46639</xdr:rowOff>
    </xdr:from>
    <xdr:to>
      <xdr:col>3</xdr:col>
      <xdr:colOff>2766340</xdr:colOff>
      <xdr:row>130</xdr:row>
      <xdr:rowOff>2685979</xdr:rowOff>
    </xdr:to>
    <xdr:pic>
      <xdr:nvPicPr>
        <xdr:cNvPr id="110" name="图片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58" cstate="email"/>
        <a:srcRect/>
        <a:stretch>
          <a:fillRect/>
        </a:stretch>
      </xdr:blipFill>
      <xdr:spPr>
        <a:xfrm>
          <a:off x="2794000" y="481257610"/>
          <a:ext cx="2639060" cy="2639060"/>
        </a:xfrm>
        <a:prstGeom prst="rect">
          <a:avLst/>
        </a:prstGeom>
      </xdr:spPr>
    </xdr:pic>
    <xdr:clientData/>
  </xdr:twoCellAnchor>
  <xdr:twoCellAnchor>
    <xdr:from>
      <xdr:col>3</xdr:col>
      <xdr:colOff>127000</xdr:colOff>
      <xdr:row>137</xdr:row>
      <xdr:rowOff>48111</xdr:rowOff>
    </xdr:from>
    <xdr:to>
      <xdr:col>3</xdr:col>
      <xdr:colOff>2766340</xdr:colOff>
      <xdr:row>137</xdr:row>
      <xdr:rowOff>2684396</xdr:rowOff>
    </xdr:to>
    <xdr:pic>
      <xdr:nvPicPr>
        <xdr:cNvPr id="114" name="图片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59" cstate="email"/>
        <a:srcRect/>
        <a:stretch>
          <a:fillRect/>
        </a:stretch>
      </xdr:blipFill>
      <xdr:spPr>
        <a:xfrm>
          <a:off x="2794000" y="506290580"/>
          <a:ext cx="2639060" cy="2636520"/>
        </a:xfrm>
        <a:prstGeom prst="rect">
          <a:avLst/>
        </a:prstGeom>
      </xdr:spPr>
    </xdr:pic>
    <xdr:clientData/>
  </xdr:twoCellAnchor>
  <xdr:twoCellAnchor>
    <xdr:from>
      <xdr:col>3</xdr:col>
      <xdr:colOff>127000</xdr:colOff>
      <xdr:row>141</xdr:row>
      <xdr:rowOff>46639</xdr:rowOff>
    </xdr:from>
    <xdr:to>
      <xdr:col>3</xdr:col>
      <xdr:colOff>2766340</xdr:colOff>
      <xdr:row>141</xdr:row>
      <xdr:rowOff>2685979</xdr:rowOff>
    </xdr:to>
    <xdr:pic>
      <xdr:nvPicPr>
        <xdr:cNvPr id="116" name="图片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60" cstate="email"/>
        <a:srcRect/>
        <a:stretch>
          <a:fillRect/>
        </a:stretch>
      </xdr:blipFill>
      <xdr:spPr>
        <a:xfrm>
          <a:off x="2794000" y="520195810"/>
          <a:ext cx="2639060" cy="2639060"/>
        </a:xfrm>
        <a:prstGeom prst="rect">
          <a:avLst/>
        </a:prstGeom>
      </xdr:spPr>
    </xdr:pic>
    <xdr:clientData/>
  </xdr:twoCellAnchor>
  <xdr:twoCellAnchor>
    <xdr:from>
      <xdr:col>3</xdr:col>
      <xdr:colOff>128582</xdr:colOff>
      <xdr:row>143</xdr:row>
      <xdr:rowOff>46639</xdr:rowOff>
    </xdr:from>
    <xdr:to>
      <xdr:col>3</xdr:col>
      <xdr:colOff>2764867</xdr:colOff>
      <xdr:row>143</xdr:row>
      <xdr:rowOff>2685978</xdr:rowOff>
    </xdr:to>
    <xdr:pic>
      <xdr:nvPicPr>
        <xdr:cNvPr id="118" name="图片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61" cstate="email"/>
        <a:srcRect/>
        <a:stretch>
          <a:fillRect/>
        </a:stretch>
      </xdr:blipFill>
      <xdr:spPr>
        <a:xfrm>
          <a:off x="2795270" y="525758410"/>
          <a:ext cx="2636520" cy="2639060"/>
        </a:xfrm>
        <a:prstGeom prst="rect">
          <a:avLst/>
        </a:prstGeom>
      </xdr:spPr>
    </xdr:pic>
    <xdr:clientData/>
  </xdr:twoCellAnchor>
  <xdr:twoCellAnchor>
    <xdr:from>
      <xdr:col>3</xdr:col>
      <xdr:colOff>128582</xdr:colOff>
      <xdr:row>145</xdr:row>
      <xdr:rowOff>46639</xdr:rowOff>
    </xdr:from>
    <xdr:to>
      <xdr:col>3</xdr:col>
      <xdr:colOff>2764867</xdr:colOff>
      <xdr:row>145</xdr:row>
      <xdr:rowOff>2685978</xdr:rowOff>
    </xdr:to>
    <xdr:pic>
      <xdr:nvPicPr>
        <xdr:cNvPr id="119" name="图片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62" cstate="email"/>
        <a:srcRect/>
        <a:stretch>
          <a:fillRect/>
        </a:stretch>
      </xdr:blipFill>
      <xdr:spPr>
        <a:xfrm>
          <a:off x="2795270" y="531321010"/>
          <a:ext cx="2636520" cy="2639060"/>
        </a:xfrm>
        <a:prstGeom prst="rect">
          <a:avLst/>
        </a:prstGeom>
      </xdr:spPr>
    </xdr:pic>
    <xdr:clientData/>
  </xdr:twoCellAnchor>
  <xdr:twoCellAnchor>
    <xdr:from>
      <xdr:col>3</xdr:col>
      <xdr:colOff>128582</xdr:colOff>
      <xdr:row>147</xdr:row>
      <xdr:rowOff>46639</xdr:rowOff>
    </xdr:from>
    <xdr:to>
      <xdr:col>3</xdr:col>
      <xdr:colOff>2764867</xdr:colOff>
      <xdr:row>147</xdr:row>
      <xdr:rowOff>2685978</xdr:rowOff>
    </xdr:to>
    <xdr:pic>
      <xdr:nvPicPr>
        <xdr:cNvPr id="120" name="图片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63" cstate="email"/>
        <a:srcRect/>
        <a:stretch>
          <a:fillRect/>
        </a:stretch>
      </xdr:blipFill>
      <xdr:spPr>
        <a:xfrm>
          <a:off x="2795270" y="536883610"/>
          <a:ext cx="2636520" cy="2639060"/>
        </a:xfrm>
        <a:prstGeom prst="rect">
          <a:avLst/>
        </a:prstGeom>
      </xdr:spPr>
    </xdr:pic>
    <xdr:clientData/>
  </xdr:twoCellAnchor>
  <xdr:twoCellAnchor>
    <xdr:from>
      <xdr:col>3</xdr:col>
      <xdr:colOff>128582</xdr:colOff>
      <xdr:row>148</xdr:row>
      <xdr:rowOff>46639</xdr:rowOff>
    </xdr:from>
    <xdr:to>
      <xdr:col>3</xdr:col>
      <xdr:colOff>2764867</xdr:colOff>
      <xdr:row>148</xdr:row>
      <xdr:rowOff>2685978</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64" cstate="email"/>
        <a:srcRect/>
        <a:stretch>
          <a:fillRect/>
        </a:stretch>
      </xdr:blipFill>
      <xdr:spPr>
        <a:xfrm>
          <a:off x="2795270" y="539664910"/>
          <a:ext cx="2636520" cy="2639060"/>
        </a:xfrm>
        <a:prstGeom prst="rect">
          <a:avLst/>
        </a:prstGeom>
      </xdr:spPr>
    </xdr:pic>
    <xdr:clientData/>
  </xdr:twoCellAnchor>
  <xdr:twoCellAnchor>
    <xdr:from>
      <xdr:col>3</xdr:col>
      <xdr:colOff>127000</xdr:colOff>
      <xdr:row>149</xdr:row>
      <xdr:rowOff>46639</xdr:rowOff>
    </xdr:from>
    <xdr:to>
      <xdr:col>3</xdr:col>
      <xdr:colOff>2766340</xdr:colOff>
      <xdr:row>149</xdr:row>
      <xdr:rowOff>2685979</xdr:rowOff>
    </xdr:to>
    <xdr:pic>
      <xdr:nvPicPr>
        <xdr:cNvPr id="122" name="图片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65" cstate="email"/>
        <a:srcRect/>
        <a:stretch>
          <a:fillRect/>
        </a:stretch>
      </xdr:blipFill>
      <xdr:spPr>
        <a:xfrm>
          <a:off x="2794000" y="542508440"/>
          <a:ext cx="2639060" cy="2639060"/>
        </a:xfrm>
        <a:prstGeom prst="rect">
          <a:avLst/>
        </a:prstGeom>
      </xdr:spPr>
    </xdr:pic>
    <xdr:clientData/>
  </xdr:twoCellAnchor>
  <xdr:twoCellAnchor>
    <xdr:from>
      <xdr:col>3</xdr:col>
      <xdr:colOff>128582</xdr:colOff>
      <xdr:row>150</xdr:row>
      <xdr:rowOff>46639</xdr:rowOff>
    </xdr:from>
    <xdr:to>
      <xdr:col>3</xdr:col>
      <xdr:colOff>2764867</xdr:colOff>
      <xdr:row>150</xdr:row>
      <xdr:rowOff>2685979</xdr:rowOff>
    </xdr:to>
    <xdr:pic>
      <xdr:nvPicPr>
        <xdr:cNvPr id="123" name="图片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66" cstate="email"/>
        <a:srcRect/>
        <a:stretch>
          <a:fillRect/>
        </a:stretch>
      </xdr:blipFill>
      <xdr:spPr>
        <a:xfrm>
          <a:off x="2795270" y="545289740"/>
          <a:ext cx="2636520" cy="2639060"/>
        </a:xfrm>
        <a:prstGeom prst="rect">
          <a:avLst/>
        </a:prstGeom>
      </xdr:spPr>
    </xdr:pic>
    <xdr:clientData/>
  </xdr:twoCellAnchor>
  <xdr:twoCellAnchor>
    <xdr:from>
      <xdr:col>3</xdr:col>
      <xdr:colOff>128582</xdr:colOff>
      <xdr:row>152</xdr:row>
      <xdr:rowOff>46639</xdr:rowOff>
    </xdr:from>
    <xdr:to>
      <xdr:col>3</xdr:col>
      <xdr:colOff>2764867</xdr:colOff>
      <xdr:row>152</xdr:row>
      <xdr:rowOff>2685978</xdr:rowOff>
    </xdr:to>
    <xdr:pic>
      <xdr:nvPicPr>
        <xdr:cNvPr id="124" name="图片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67" cstate="email"/>
        <a:srcRect/>
        <a:stretch>
          <a:fillRect/>
        </a:stretch>
      </xdr:blipFill>
      <xdr:spPr>
        <a:xfrm>
          <a:off x="2795270" y="550852340"/>
          <a:ext cx="2636520" cy="2639060"/>
        </a:xfrm>
        <a:prstGeom prst="rect">
          <a:avLst/>
        </a:prstGeom>
      </xdr:spPr>
    </xdr:pic>
    <xdr:clientData/>
  </xdr:twoCellAnchor>
  <xdr:twoCellAnchor>
    <xdr:from>
      <xdr:col>3</xdr:col>
      <xdr:colOff>127000</xdr:colOff>
      <xdr:row>151</xdr:row>
      <xdr:rowOff>48111</xdr:rowOff>
    </xdr:from>
    <xdr:to>
      <xdr:col>3</xdr:col>
      <xdr:colOff>2763285</xdr:colOff>
      <xdr:row>151</xdr:row>
      <xdr:rowOff>2684396</xdr:rowOff>
    </xdr:to>
    <xdr:pic>
      <xdr:nvPicPr>
        <xdr:cNvPr id="125" name="图片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68" cstate="email"/>
        <a:srcRect/>
        <a:stretch>
          <a:fillRect/>
        </a:stretch>
      </xdr:blipFill>
      <xdr:spPr>
        <a:xfrm>
          <a:off x="2794000" y="548072310"/>
          <a:ext cx="2635885" cy="2636520"/>
        </a:xfrm>
        <a:prstGeom prst="rect">
          <a:avLst/>
        </a:prstGeom>
      </xdr:spPr>
    </xdr:pic>
    <xdr:clientData/>
  </xdr:twoCellAnchor>
  <xdr:twoCellAnchor>
    <xdr:from>
      <xdr:col>3</xdr:col>
      <xdr:colOff>127000</xdr:colOff>
      <xdr:row>153</xdr:row>
      <xdr:rowOff>46529</xdr:rowOff>
    </xdr:from>
    <xdr:to>
      <xdr:col>3</xdr:col>
      <xdr:colOff>2763285</xdr:colOff>
      <xdr:row>153</xdr:row>
      <xdr:rowOff>2682814</xdr:rowOff>
    </xdr:to>
    <xdr:pic>
      <xdr:nvPicPr>
        <xdr:cNvPr id="128" name="图片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69" cstate="email"/>
        <a:srcRect/>
        <a:stretch>
          <a:fillRect/>
        </a:stretch>
      </xdr:blipFill>
      <xdr:spPr>
        <a:xfrm>
          <a:off x="2794000" y="559196240"/>
          <a:ext cx="2635885" cy="2635885"/>
        </a:xfrm>
        <a:prstGeom prst="rect">
          <a:avLst/>
        </a:prstGeom>
      </xdr:spPr>
    </xdr:pic>
    <xdr:clientData/>
  </xdr:twoCellAnchor>
  <xdr:twoCellAnchor>
    <xdr:from>
      <xdr:col>3</xdr:col>
      <xdr:colOff>127000</xdr:colOff>
      <xdr:row>154</xdr:row>
      <xdr:rowOff>46529</xdr:rowOff>
    </xdr:from>
    <xdr:to>
      <xdr:col>3</xdr:col>
      <xdr:colOff>2763285</xdr:colOff>
      <xdr:row>154</xdr:row>
      <xdr:rowOff>2682814</xdr:rowOff>
    </xdr:to>
    <xdr:pic>
      <xdr:nvPicPr>
        <xdr:cNvPr id="129" name="图片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70" cstate="email"/>
        <a:srcRect/>
        <a:stretch>
          <a:fillRect/>
        </a:stretch>
      </xdr:blipFill>
      <xdr:spPr>
        <a:xfrm>
          <a:off x="2794000" y="561977540"/>
          <a:ext cx="2635885" cy="2635885"/>
        </a:xfrm>
        <a:prstGeom prst="rect">
          <a:avLst/>
        </a:prstGeom>
      </xdr:spPr>
    </xdr:pic>
    <xdr:clientData/>
  </xdr:twoCellAnchor>
  <xdr:twoCellAnchor>
    <xdr:from>
      <xdr:col>3</xdr:col>
      <xdr:colOff>127000</xdr:colOff>
      <xdr:row>156</xdr:row>
      <xdr:rowOff>46529</xdr:rowOff>
    </xdr:from>
    <xdr:to>
      <xdr:col>3</xdr:col>
      <xdr:colOff>2763285</xdr:colOff>
      <xdr:row>156</xdr:row>
      <xdr:rowOff>2682814</xdr:rowOff>
    </xdr:to>
    <xdr:pic>
      <xdr:nvPicPr>
        <xdr:cNvPr id="132" name="图片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71" cstate="email"/>
        <a:srcRect/>
        <a:stretch>
          <a:fillRect/>
        </a:stretch>
      </xdr:blipFill>
      <xdr:spPr>
        <a:xfrm>
          <a:off x="2794000" y="573324990"/>
          <a:ext cx="2635885" cy="2635885"/>
        </a:xfrm>
        <a:prstGeom prst="rect">
          <a:avLst/>
        </a:prstGeom>
      </xdr:spPr>
    </xdr:pic>
    <xdr:clientData/>
  </xdr:twoCellAnchor>
  <xdr:twoCellAnchor>
    <xdr:from>
      <xdr:col>3</xdr:col>
      <xdr:colOff>127000</xdr:colOff>
      <xdr:row>157</xdr:row>
      <xdr:rowOff>46529</xdr:rowOff>
    </xdr:from>
    <xdr:to>
      <xdr:col>3</xdr:col>
      <xdr:colOff>2763285</xdr:colOff>
      <xdr:row>157</xdr:row>
      <xdr:rowOff>2682814</xdr:rowOff>
    </xdr:to>
    <xdr:pic>
      <xdr:nvPicPr>
        <xdr:cNvPr id="134" name="图片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72" cstate="email"/>
        <a:srcRect/>
        <a:stretch>
          <a:fillRect/>
        </a:stretch>
      </xdr:blipFill>
      <xdr:spPr>
        <a:xfrm>
          <a:off x="2794000" y="576171060"/>
          <a:ext cx="2635885" cy="2635885"/>
        </a:xfrm>
        <a:prstGeom prst="rect">
          <a:avLst/>
        </a:prstGeom>
      </xdr:spPr>
    </xdr:pic>
    <xdr:clientData/>
  </xdr:twoCellAnchor>
  <xdr:twoCellAnchor>
    <xdr:from>
      <xdr:col>3</xdr:col>
      <xdr:colOff>127000</xdr:colOff>
      <xdr:row>161</xdr:row>
      <xdr:rowOff>46529</xdr:rowOff>
    </xdr:from>
    <xdr:to>
      <xdr:col>3</xdr:col>
      <xdr:colOff>2763285</xdr:colOff>
      <xdr:row>161</xdr:row>
      <xdr:rowOff>2682814</xdr:rowOff>
    </xdr:to>
    <xdr:pic>
      <xdr:nvPicPr>
        <xdr:cNvPr id="136" name="图片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73" cstate="email"/>
        <a:srcRect/>
        <a:stretch>
          <a:fillRect/>
        </a:stretch>
      </xdr:blipFill>
      <xdr:spPr>
        <a:xfrm>
          <a:off x="2794000" y="587425800"/>
          <a:ext cx="2635885" cy="2635885"/>
        </a:xfrm>
        <a:prstGeom prst="rect">
          <a:avLst/>
        </a:prstGeom>
      </xdr:spPr>
    </xdr:pic>
    <xdr:clientData/>
  </xdr:twoCellAnchor>
  <xdr:twoCellAnchor>
    <xdr:from>
      <xdr:col>3</xdr:col>
      <xdr:colOff>127000</xdr:colOff>
      <xdr:row>163</xdr:row>
      <xdr:rowOff>46529</xdr:rowOff>
    </xdr:from>
    <xdr:to>
      <xdr:col>3</xdr:col>
      <xdr:colOff>2763285</xdr:colOff>
      <xdr:row>163</xdr:row>
      <xdr:rowOff>2682814</xdr:rowOff>
    </xdr:to>
    <xdr:pic>
      <xdr:nvPicPr>
        <xdr:cNvPr id="138" name="图片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74" cstate="email"/>
        <a:srcRect/>
        <a:stretch>
          <a:fillRect/>
        </a:stretch>
      </xdr:blipFill>
      <xdr:spPr>
        <a:xfrm>
          <a:off x="2794000" y="593117940"/>
          <a:ext cx="2635885" cy="2635885"/>
        </a:xfrm>
        <a:prstGeom prst="rect">
          <a:avLst/>
        </a:prstGeom>
      </xdr:spPr>
    </xdr:pic>
    <xdr:clientData/>
  </xdr:twoCellAnchor>
  <xdr:twoCellAnchor>
    <xdr:from>
      <xdr:col>3</xdr:col>
      <xdr:colOff>127001</xdr:colOff>
      <xdr:row>165</xdr:row>
      <xdr:rowOff>48001</xdr:rowOff>
    </xdr:from>
    <xdr:to>
      <xdr:col>3</xdr:col>
      <xdr:colOff>2763285</xdr:colOff>
      <xdr:row>165</xdr:row>
      <xdr:rowOff>2681233</xdr:rowOff>
    </xdr:to>
    <xdr:pic>
      <xdr:nvPicPr>
        <xdr:cNvPr id="139" name="图片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75" cstate="email"/>
        <a:srcRect/>
        <a:stretch>
          <a:fillRect/>
        </a:stretch>
      </xdr:blipFill>
      <xdr:spPr>
        <a:xfrm>
          <a:off x="2794000" y="598806270"/>
          <a:ext cx="2635885" cy="2633345"/>
        </a:xfrm>
        <a:prstGeom prst="rect">
          <a:avLst/>
        </a:prstGeom>
      </xdr:spPr>
    </xdr:pic>
    <xdr:clientData/>
  </xdr:twoCellAnchor>
  <xdr:twoCellAnchor>
    <xdr:from>
      <xdr:col>3</xdr:col>
      <xdr:colOff>127000</xdr:colOff>
      <xdr:row>166</xdr:row>
      <xdr:rowOff>46529</xdr:rowOff>
    </xdr:from>
    <xdr:to>
      <xdr:col>3</xdr:col>
      <xdr:colOff>2763285</xdr:colOff>
      <xdr:row>166</xdr:row>
      <xdr:rowOff>2682814</xdr:rowOff>
    </xdr:to>
    <xdr:pic>
      <xdr:nvPicPr>
        <xdr:cNvPr id="141" name="图片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76" cstate="email"/>
        <a:srcRect/>
        <a:stretch>
          <a:fillRect/>
        </a:stretch>
      </xdr:blipFill>
      <xdr:spPr>
        <a:xfrm>
          <a:off x="2794000" y="604497140"/>
          <a:ext cx="2635885" cy="2635885"/>
        </a:xfrm>
        <a:prstGeom prst="rect">
          <a:avLst/>
        </a:prstGeom>
      </xdr:spPr>
    </xdr:pic>
    <xdr:clientData/>
  </xdr:twoCellAnchor>
  <xdr:twoCellAnchor>
    <xdr:from>
      <xdr:col>3</xdr:col>
      <xdr:colOff>128518</xdr:colOff>
      <xdr:row>167</xdr:row>
      <xdr:rowOff>52641</xdr:rowOff>
    </xdr:from>
    <xdr:to>
      <xdr:col>3</xdr:col>
      <xdr:colOff>2749091</xdr:colOff>
      <xdr:row>167</xdr:row>
      <xdr:rowOff>2676251</xdr:rowOff>
    </xdr:to>
    <xdr:pic>
      <xdr:nvPicPr>
        <xdr:cNvPr id="145" name="图片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77" cstate="email"/>
        <a:srcRect/>
        <a:stretch>
          <a:fillRect/>
        </a:stretch>
      </xdr:blipFill>
      <xdr:spPr>
        <a:xfrm>
          <a:off x="2795270" y="615887135"/>
          <a:ext cx="2620645" cy="2623820"/>
        </a:xfrm>
        <a:prstGeom prst="rect">
          <a:avLst/>
        </a:prstGeom>
      </xdr:spPr>
    </xdr:pic>
    <xdr:clientData/>
  </xdr:twoCellAnchor>
  <xdr:twoCellAnchor>
    <xdr:from>
      <xdr:col>3</xdr:col>
      <xdr:colOff>127000</xdr:colOff>
      <xdr:row>168</xdr:row>
      <xdr:rowOff>52641</xdr:rowOff>
    </xdr:from>
    <xdr:to>
      <xdr:col>3</xdr:col>
      <xdr:colOff>2750610</xdr:colOff>
      <xdr:row>168</xdr:row>
      <xdr:rowOff>2676251</xdr:rowOff>
    </xdr:to>
    <xdr:pic>
      <xdr:nvPicPr>
        <xdr:cNvPr id="146" name="图片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78"/>
        <a:srcRect/>
        <a:stretch>
          <a:fillRect/>
        </a:stretch>
      </xdr:blipFill>
      <xdr:spPr>
        <a:xfrm>
          <a:off x="2794000" y="618733205"/>
          <a:ext cx="2623185" cy="2623820"/>
        </a:xfrm>
        <a:prstGeom prst="rect">
          <a:avLst/>
        </a:prstGeom>
      </xdr:spPr>
    </xdr:pic>
    <xdr:clientData/>
  </xdr:twoCellAnchor>
  <xdr:twoCellAnchor>
    <xdr:from>
      <xdr:col>3</xdr:col>
      <xdr:colOff>127000</xdr:colOff>
      <xdr:row>169</xdr:row>
      <xdr:rowOff>52641</xdr:rowOff>
    </xdr:from>
    <xdr:to>
      <xdr:col>3</xdr:col>
      <xdr:colOff>2750610</xdr:colOff>
      <xdr:row>169</xdr:row>
      <xdr:rowOff>2676251</xdr:rowOff>
    </xdr:to>
    <xdr:pic>
      <xdr:nvPicPr>
        <xdr:cNvPr id="147" name="图片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79"/>
        <a:srcRect/>
        <a:stretch>
          <a:fillRect/>
        </a:stretch>
      </xdr:blipFill>
      <xdr:spPr>
        <a:xfrm>
          <a:off x="2794000" y="621579275"/>
          <a:ext cx="2623185" cy="2623820"/>
        </a:xfrm>
        <a:prstGeom prst="rect">
          <a:avLst/>
        </a:prstGeom>
      </xdr:spPr>
    </xdr:pic>
    <xdr:clientData/>
  </xdr:twoCellAnchor>
  <xdr:twoCellAnchor>
    <xdr:from>
      <xdr:col>3</xdr:col>
      <xdr:colOff>127000</xdr:colOff>
      <xdr:row>170</xdr:row>
      <xdr:rowOff>52641</xdr:rowOff>
    </xdr:from>
    <xdr:to>
      <xdr:col>3</xdr:col>
      <xdr:colOff>2750610</xdr:colOff>
      <xdr:row>170</xdr:row>
      <xdr:rowOff>2676251</xdr:rowOff>
    </xdr:to>
    <xdr:pic>
      <xdr:nvPicPr>
        <xdr:cNvPr id="148" name="图片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80"/>
        <a:srcRect/>
        <a:stretch>
          <a:fillRect/>
        </a:stretch>
      </xdr:blipFill>
      <xdr:spPr>
        <a:xfrm>
          <a:off x="2794000" y="624425345"/>
          <a:ext cx="2623185" cy="2623820"/>
        </a:xfrm>
        <a:prstGeom prst="rect">
          <a:avLst/>
        </a:prstGeom>
      </xdr:spPr>
    </xdr:pic>
    <xdr:clientData/>
  </xdr:twoCellAnchor>
  <xdr:twoCellAnchor>
    <xdr:from>
      <xdr:col>3</xdr:col>
      <xdr:colOff>127000</xdr:colOff>
      <xdr:row>171</xdr:row>
      <xdr:rowOff>52641</xdr:rowOff>
    </xdr:from>
    <xdr:to>
      <xdr:col>3</xdr:col>
      <xdr:colOff>2750610</xdr:colOff>
      <xdr:row>171</xdr:row>
      <xdr:rowOff>2676251</xdr:rowOff>
    </xdr:to>
    <xdr:pic>
      <xdr:nvPicPr>
        <xdr:cNvPr id="149" name="图片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79"/>
        <a:srcRect/>
        <a:stretch>
          <a:fillRect/>
        </a:stretch>
      </xdr:blipFill>
      <xdr:spPr>
        <a:xfrm>
          <a:off x="2794000" y="627271415"/>
          <a:ext cx="2623185" cy="2623820"/>
        </a:xfrm>
        <a:prstGeom prst="rect">
          <a:avLst/>
        </a:prstGeom>
      </xdr:spPr>
    </xdr:pic>
    <xdr:clientData/>
  </xdr:twoCellAnchor>
  <xdr:twoCellAnchor>
    <xdr:from>
      <xdr:col>3</xdr:col>
      <xdr:colOff>128573</xdr:colOff>
      <xdr:row>172</xdr:row>
      <xdr:rowOff>52641</xdr:rowOff>
    </xdr:from>
    <xdr:to>
      <xdr:col>3</xdr:col>
      <xdr:colOff>2749145</xdr:colOff>
      <xdr:row>172</xdr:row>
      <xdr:rowOff>2676250</xdr:rowOff>
    </xdr:to>
    <xdr:pic>
      <xdr:nvPicPr>
        <xdr:cNvPr id="150" name="图片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81" cstate="email"/>
        <a:srcRect/>
        <a:stretch>
          <a:fillRect/>
        </a:stretch>
      </xdr:blipFill>
      <xdr:spPr>
        <a:xfrm>
          <a:off x="2795270" y="630117485"/>
          <a:ext cx="2620645" cy="2623820"/>
        </a:xfrm>
        <a:prstGeom prst="rect">
          <a:avLst/>
        </a:prstGeom>
      </xdr:spPr>
    </xdr:pic>
    <xdr:clientData/>
  </xdr:twoCellAnchor>
  <xdr:twoCellAnchor>
    <xdr:from>
      <xdr:col>3</xdr:col>
      <xdr:colOff>133532</xdr:colOff>
      <xdr:row>173</xdr:row>
      <xdr:rowOff>50700</xdr:rowOff>
    </xdr:from>
    <xdr:to>
      <xdr:col>3</xdr:col>
      <xdr:colOff>2744528</xdr:colOff>
      <xdr:row>173</xdr:row>
      <xdr:rowOff>2664721</xdr:rowOff>
    </xdr:to>
    <xdr:pic>
      <xdr:nvPicPr>
        <xdr:cNvPr id="152" name="图片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82" cstate="email"/>
        <a:srcRect/>
        <a:stretch>
          <a:fillRect/>
        </a:stretch>
      </xdr:blipFill>
      <xdr:spPr>
        <a:xfrm>
          <a:off x="2800350" y="635807720"/>
          <a:ext cx="2611120" cy="2614295"/>
        </a:xfrm>
        <a:prstGeom prst="rect">
          <a:avLst/>
        </a:prstGeom>
      </xdr:spPr>
    </xdr:pic>
    <xdr:clientData/>
  </xdr:twoCellAnchor>
  <xdr:twoCellAnchor>
    <xdr:from>
      <xdr:col>3</xdr:col>
      <xdr:colOff>127000</xdr:colOff>
      <xdr:row>174</xdr:row>
      <xdr:rowOff>46077</xdr:rowOff>
    </xdr:from>
    <xdr:to>
      <xdr:col>3</xdr:col>
      <xdr:colOff>2750610</xdr:colOff>
      <xdr:row>174</xdr:row>
      <xdr:rowOff>2669687</xdr:rowOff>
    </xdr:to>
    <xdr:pic>
      <xdr:nvPicPr>
        <xdr:cNvPr id="155" name="图片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83"/>
        <a:srcRect/>
        <a:stretch>
          <a:fillRect/>
        </a:stretch>
      </xdr:blipFill>
      <xdr:spPr>
        <a:xfrm>
          <a:off x="2794000" y="641495415"/>
          <a:ext cx="2623185" cy="2623820"/>
        </a:xfrm>
        <a:prstGeom prst="rect">
          <a:avLst/>
        </a:prstGeom>
      </xdr:spPr>
    </xdr:pic>
    <xdr:clientData/>
  </xdr:twoCellAnchor>
  <xdr:twoCellAnchor>
    <xdr:from>
      <xdr:col>3</xdr:col>
      <xdr:colOff>127000</xdr:colOff>
      <xdr:row>175</xdr:row>
      <xdr:rowOff>46077</xdr:rowOff>
    </xdr:from>
    <xdr:to>
      <xdr:col>3</xdr:col>
      <xdr:colOff>2750610</xdr:colOff>
      <xdr:row>175</xdr:row>
      <xdr:rowOff>2669687</xdr:rowOff>
    </xdr:to>
    <xdr:pic>
      <xdr:nvPicPr>
        <xdr:cNvPr id="156" name="图片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84"/>
        <a:srcRect/>
        <a:stretch>
          <a:fillRect/>
        </a:stretch>
      </xdr:blipFill>
      <xdr:spPr>
        <a:xfrm>
          <a:off x="2794000" y="644341485"/>
          <a:ext cx="2623185" cy="2623820"/>
        </a:xfrm>
        <a:prstGeom prst="rect">
          <a:avLst/>
        </a:prstGeom>
      </xdr:spPr>
    </xdr:pic>
    <xdr:clientData/>
  </xdr:twoCellAnchor>
  <xdr:twoCellAnchor>
    <xdr:from>
      <xdr:col>3</xdr:col>
      <xdr:colOff>127000</xdr:colOff>
      <xdr:row>176</xdr:row>
      <xdr:rowOff>46077</xdr:rowOff>
    </xdr:from>
    <xdr:to>
      <xdr:col>3</xdr:col>
      <xdr:colOff>2750610</xdr:colOff>
      <xdr:row>176</xdr:row>
      <xdr:rowOff>2669687</xdr:rowOff>
    </xdr:to>
    <xdr:pic>
      <xdr:nvPicPr>
        <xdr:cNvPr id="159" name="图片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85"/>
        <a:srcRect/>
        <a:stretch>
          <a:fillRect/>
        </a:stretch>
      </xdr:blipFill>
      <xdr:spPr>
        <a:xfrm>
          <a:off x="2794000" y="652879695"/>
          <a:ext cx="2623185" cy="2623820"/>
        </a:xfrm>
        <a:prstGeom prst="rect">
          <a:avLst/>
        </a:prstGeom>
      </xdr:spPr>
    </xdr:pic>
    <xdr:clientData/>
  </xdr:twoCellAnchor>
  <xdr:twoCellAnchor>
    <xdr:from>
      <xdr:col>3</xdr:col>
      <xdr:colOff>133532</xdr:colOff>
      <xdr:row>177</xdr:row>
      <xdr:rowOff>46077</xdr:rowOff>
    </xdr:from>
    <xdr:to>
      <xdr:col>3</xdr:col>
      <xdr:colOff>2744528</xdr:colOff>
      <xdr:row>177</xdr:row>
      <xdr:rowOff>2669687</xdr:rowOff>
    </xdr:to>
    <xdr:pic>
      <xdr:nvPicPr>
        <xdr:cNvPr id="160" name="图片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86"/>
        <a:srcRect/>
        <a:stretch>
          <a:fillRect/>
        </a:stretch>
      </xdr:blipFill>
      <xdr:spPr>
        <a:xfrm>
          <a:off x="2800350" y="655725765"/>
          <a:ext cx="2611120" cy="2623820"/>
        </a:xfrm>
        <a:prstGeom prst="rect">
          <a:avLst/>
        </a:prstGeom>
      </xdr:spPr>
    </xdr:pic>
    <xdr:clientData/>
  </xdr:twoCellAnchor>
  <xdr:twoCellAnchor>
    <xdr:from>
      <xdr:col>3</xdr:col>
      <xdr:colOff>127000</xdr:colOff>
      <xdr:row>178</xdr:row>
      <xdr:rowOff>46077</xdr:rowOff>
    </xdr:from>
    <xdr:to>
      <xdr:col>3</xdr:col>
      <xdr:colOff>2750610</xdr:colOff>
      <xdr:row>178</xdr:row>
      <xdr:rowOff>2669687</xdr:rowOff>
    </xdr:to>
    <xdr:pic>
      <xdr:nvPicPr>
        <xdr:cNvPr id="161" name="图片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87"/>
        <a:srcRect/>
        <a:stretch>
          <a:fillRect/>
        </a:stretch>
      </xdr:blipFill>
      <xdr:spPr>
        <a:xfrm>
          <a:off x="2794000" y="658571835"/>
          <a:ext cx="2623185" cy="2623820"/>
        </a:xfrm>
        <a:prstGeom prst="rect">
          <a:avLst/>
        </a:prstGeom>
      </xdr:spPr>
    </xdr:pic>
    <xdr:clientData/>
  </xdr:twoCellAnchor>
  <xdr:twoCellAnchor>
    <xdr:from>
      <xdr:col>3</xdr:col>
      <xdr:colOff>127000</xdr:colOff>
      <xdr:row>180</xdr:row>
      <xdr:rowOff>46077</xdr:rowOff>
    </xdr:from>
    <xdr:to>
      <xdr:col>3</xdr:col>
      <xdr:colOff>2750610</xdr:colOff>
      <xdr:row>180</xdr:row>
      <xdr:rowOff>2669687</xdr:rowOff>
    </xdr:to>
    <xdr:pic>
      <xdr:nvPicPr>
        <xdr:cNvPr id="164" name="图片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88" cstate="email"/>
        <a:srcRect/>
        <a:stretch>
          <a:fillRect/>
        </a:stretch>
      </xdr:blipFill>
      <xdr:spPr>
        <a:xfrm>
          <a:off x="2794000" y="667110045"/>
          <a:ext cx="2623185" cy="2623820"/>
        </a:xfrm>
        <a:prstGeom prst="rect">
          <a:avLst/>
        </a:prstGeom>
      </xdr:spPr>
    </xdr:pic>
    <xdr:clientData/>
  </xdr:twoCellAnchor>
  <xdr:twoCellAnchor>
    <xdr:from>
      <xdr:col>3</xdr:col>
      <xdr:colOff>127000</xdr:colOff>
      <xdr:row>182</xdr:row>
      <xdr:rowOff>46077</xdr:rowOff>
    </xdr:from>
    <xdr:to>
      <xdr:col>3</xdr:col>
      <xdr:colOff>2750610</xdr:colOff>
      <xdr:row>182</xdr:row>
      <xdr:rowOff>2669687</xdr:rowOff>
    </xdr:to>
    <xdr:pic>
      <xdr:nvPicPr>
        <xdr:cNvPr id="169" name="图片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89"/>
        <a:srcRect/>
        <a:stretch>
          <a:fillRect/>
        </a:stretch>
      </xdr:blipFill>
      <xdr:spPr>
        <a:xfrm>
          <a:off x="2794000" y="684121695"/>
          <a:ext cx="2623185" cy="2623820"/>
        </a:xfrm>
        <a:prstGeom prst="rect">
          <a:avLst/>
        </a:prstGeom>
      </xdr:spPr>
    </xdr:pic>
    <xdr:clientData/>
  </xdr:twoCellAnchor>
  <xdr:twoCellAnchor>
    <xdr:from>
      <xdr:col>3</xdr:col>
      <xdr:colOff>127000</xdr:colOff>
      <xdr:row>183</xdr:row>
      <xdr:rowOff>46077</xdr:rowOff>
    </xdr:from>
    <xdr:to>
      <xdr:col>3</xdr:col>
      <xdr:colOff>2750610</xdr:colOff>
      <xdr:row>183</xdr:row>
      <xdr:rowOff>2669687</xdr:rowOff>
    </xdr:to>
    <xdr:pic>
      <xdr:nvPicPr>
        <xdr:cNvPr id="172" name="图片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90"/>
        <a:srcRect/>
        <a:stretch>
          <a:fillRect/>
        </a:stretch>
      </xdr:blipFill>
      <xdr:spPr>
        <a:xfrm>
          <a:off x="2794000" y="692659905"/>
          <a:ext cx="2623185" cy="2623820"/>
        </a:xfrm>
        <a:prstGeom prst="rect">
          <a:avLst/>
        </a:prstGeom>
      </xdr:spPr>
    </xdr:pic>
    <xdr:clientData/>
  </xdr:twoCellAnchor>
  <xdr:twoCellAnchor>
    <xdr:from>
      <xdr:col>3</xdr:col>
      <xdr:colOff>178210</xdr:colOff>
      <xdr:row>184</xdr:row>
      <xdr:rowOff>35835</xdr:rowOff>
    </xdr:from>
    <xdr:to>
      <xdr:col>4</xdr:col>
      <xdr:colOff>46739</xdr:colOff>
      <xdr:row>184</xdr:row>
      <xdr:rowOff>2659445</xdr:rowOff>
    </xdr:to>
    <xdr:pic>
      <xdr:nvPicPr>
        <xdr:cNvPr id="175" name="图片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91"/>
        <a:srcRect/>
        <a:stretch>
          <a:fillRect/>
        </a:stretch>
      </xdr:blipFill>
      <xdr:spPr>
        <a:xfrm>
          <a:off x="3465871" y="496943819"/>
          <a:ext cx="2623610" cy="2623610"/>
        </a:xfrm>
        <a:prstGeom prst="rect">
          <a:avLst/>
        </a:prstGeom>
      </xdr:spPr>
    </xdr:pic>
    <xdr:clientData/>
  </xdr:twoCellAnchor>
  <xdr:twoCellAnchor>
    <xdr:from>
      <xdr:col>3</xdr:col>
      <xdr:colOff>133532</xdr:colOff>
      <xdr:row>185</xdr:row>
      <xdr:rowOff>46077</xdr:rowOff>
    </xdr:from>
    <xdr:to>
      <xdr:col>3</xdr:col>
      <xdr:colOff>2744528</xdr:colOff>
      <xdr:row>185</xdr:row>
      <xdr:rowOff>2669687</xdr:rowOff>
    </xdr:to>
    <xdr:pic>
      <xdr:nvPicPr>
        <xdr:cNvPr id="176" name="图片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92"/>
        <a:srcRect/>
        <a:stretch>
          <a:fillRect/>
        </a:stretch>
      </xdr:blipFill>
      <xdr:spPr>
        <a:xfrm>
          <a:off x="2800350" y="701198115"/>
          <a:ext cx="2611120" cy="2623820"/>
        </a:xfrm>
        <a:prstGeom prst="rect">
          <a:avLst/>
        </a:prstGeom>
      </xdr:spPr>
    </xdr:pic>
    <xdr:clientData/>
  </xdr:twoCellAnchor>
  <xdr:twoCellAnchor>
    <xdr:from>
      <xdr:col>3</xdr:col>
      <xdr:colOff>127000</xdr:colOff>
      <xdr:row>186</xdr:row>
      <xdr:rowOff>46077</xdr:rowOff>
    </xdr:from>
    <xdr:to>
      <xdr:col>3</xdr:col>
      <xdr:colOff>2750610</xdr:colOff>
      <xdr:row>186</xdr:row>
      <xdr:rowOff>2669687</xdr:rowOff>
    </xdr:to>
    <xdr:pic>
      <xdr:nvPicPr>
        <xdr:cNvPr id="177" name="图片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93"/>
        <a:srcRect/>
        <a:stretch>
          <a:fillRect/>
        </a:stretch>
      </xdr:blipFill>
      <xdr:spPr>
        <a:xfrm>
          <a:off x="2794000" y="704044185"/>
          <a:ext cx="2623185" cy="2623820"/>
        </a:xfrm>
        <a:prstGeom prst="rect">
          <a:avLst/>
        </a:prstGeom>
      </xdr:spPr>
    </xdr:pic>
    <xdr:clientData/>
  </xdr:twoCellAnchor>
  <xdr:twoCellAnchor>
    <xdr:from>
      <xdr:col>3</xdr:col>
      <xdr:colOff>127000</xdr:colOff>
      <xdr:row>187</xdr:row>
      <xdr:rowOff>46077</xdr:rowOff>
    </xdr:from>
    <xdr:to>
      <xdr:col>3</xdr:col>
      <xdr:colOff>2750610</xdr:colOff>
      <xdr:row>187</xdr:row>
      <xdr:rowOff>2669687</xdr:rowOff>
    </xdr:to>
    <xdr:pic>
      <xdr:nvPicPr>
        <xdr:cNvPr id="178" name="图片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94"/>
        <a:srcRect/>
        <a:stretch>
          <a:fillRect/>
        </a:stretch>
      </xdr:blipFill>
      <xdr:spPr>
        <a:xfrm>
          <a:off x="2794000" y="706890255"/>
          <a:ext cx="2623185" cy="2623820"/>
        </a:xfrm>
        <a:prstGeom prst="rect">
          <a:avLst/>
        </a:prstGeom>
      </xdr:spPr>
    </xdr:pic>
    <xdr:clientData/>
  </xdr:twoCellAnchor>
  <xdr:twoCellAnchor>
    <xdr:from>
      <xdr:col>3</xdr:col>
      <xdr:colOff>127000</xdr:colOff>
      <xdr:row>188</xdr:row>
      <xdr:rowOff>46077</xdr:rowOff>
    </xdr:from>
    <xdr:to>
      <xdr:col>3</xdr:col>
      <xdr:colOff>2750610</xdr:colOff>
      <xdr:row>188</xdr:row>
      <xdr:rowOff>2669687</xdr:rowOff>
    </xdr:to>
    <xdr:pic>
      <xdr:nvPicPr>
        <xdr:cNvPr id="179" name="图片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95"/>
        <a:srcRect/>
        <a:stretch>
          <a:fillRect/>
        </a:stretch>
      </xdr:blipFill>
      <xdr:spPr>
        <a:xfrm>
          <a:off x="2794000" y="709736325"/>
          <a:ext cx="2623185" cy="2623820"/>
        </a:xfrm>
        <a:prstGeom prst="rect">
          <a:avLst/>
        </a:prstGeom>
      </xdr:spPr>
    </xdr:pic>
    <xdr:clientData/>
  </xdr:twoCellAnchor>
  <xdr:twoCellAnchor>
    <xdr:from>
      <xdr:col>3</xdr:col>
      <xdr:colOff>127000</xdr:colOff>
      <xdr:row>189</xdr:row>
      <xdr:rowOff>46077</xdr:rowOff>
    </xdr:from>
    <xdr:to>
      <xdr:col>3</xdr:col>
      <xdr:colOff>2750610</xdr:colOff>
      <xdr:row>189</xdr:row>
      <xdr:rowOff>2669687</xdr:rowOff>
    </xdr:to>
    <xdr:pic>
      <xdr:nvPicPr>
        <xdr:cNvPr id="180" name="图片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96"/>
        <a:srcRect/>
        <a:stretch>
          <a:fillRect/>
        </a:stretch>
      </xdr:blipFill>
      <xdr:spPr>
        <a:xfrm>
          <a:off x="2794000" y="712582395"/>
          <a:ext cx="2623185" cy="2623820"/>
        </a:xfrm>
        <a:prstGeom prst="rect">
          <a:avLst/>
        </a:prstGeom>
      </xdr:spPr>
    </xdr:pic>
    <xdr:clientData/>
  </xdr:twoCellAnchor>
  <xdr:twoCellAnchor>
    <xdr:from>
      <xdr:col>3</xdr:col>
      <xdr:colOff>127000</xdr:colOff>
      <xdr:row>190</xdr:row>
      <xdr:rowOff>46077</xdr:rowOff>
    </xdr:from>
    <xdr:to>
      <xdr:col>3</xdr:col>
      <xdr:colOff>2750610</xdr:colOff>
      <xdr:row>190</xdr:row>
      <xdr:rowOff>2669687</xdr:rowOff>
    </xdr:to>
    <xdr:pic>
      <xdr:nvPicPr>
        <xdr:cNvPr id="181" name="图片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97"/>
        <a:srcRect/>
        <a:stretch>
          <a:fillRect/>
        </a:stretch>
      </xdr:blipFill>
      <xdr:spPr>
        <a:xfrm>
          <a:off x="2794000" y="715428465"/>
          <a:ext cx="2623185" cy="2623820"/>
        </a:xfrm>
        <a:prstGeom prst="rect">
          <a:avLst/>
        </a:prstGeom>
      </xdr:spPr>
    </xdr:pic>
    <xdr:clientData/>
  </xdr:twoCellAnchor>
  <xdr:twoCellAnchor>
    <xdr:from>
      <xdr:col>3</xdr:col>
      <xdr:colOff>127000</xdr:colOff>
      <xdr:row>191</xdr:row>
      <xdr:rowOff>46077</xdr:rowOff>
    </xdr:from>
    <xdr:to>
      <xdr:col>3</xdr:col>
      <xdr:colOff>2750610</xdr:colOff>
      <xdr:row>191</xdr:row>
      <xdr:rowOff>2669687</xdr:rowOff>
    </xdr:to>
    <xdr:pic>
      <xdr:nvPicPr>
        <xdr:cNvPr id="183" name="图片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98"/>
        <a:srcRect/>
        <a:stretch>
          <a:fillRect/>
        </a:stretch>
      </xdr:blipFill>
      <xdr:spPr>
        <a:xfrm>
          <a:off x="2794000" y="721120605"/>
          <a:ext cx="2623185" cy="2623820"/>
        </a:xfrm>
        <a:prstGeom prst="rect">
          <a:avLst/>
        </a:prstGeom>
      </xdr:spPr>
    </xdr:pic>
    <xdr:clientData/>
  </xdr:twoCellAnchor>
  <xdr:twoCellAnchor>
    <xdr:from>
      <xdr:col>3</xdr:col>
      <xdr:colOff>127000</xdr:colOff>
      <xdr:row>192</xdr:row>
      <xdr:rowOff>52159</xdr:rowOff>
    </xdr:from>
    <xdr:to>
      <xdr:col>3</xdr:col>
      <xdr:colOff>2750610</xdr:colOff>
      <xdr:row>192</xdr:row>
      <xdr:rowOff>2663155</xdr:rowOff>
    </xdr:to>
    <xdr:pic>
      <xdr:nvPicPr>
        <xdr:cNvPr id="185" name="图片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99"/>
        <a:srcRect/>
        <a:stretch>
          <a:fillRect/>
        </a:stretch>
      </xdr:blipFill>
      <xdr:spPr>
        <a:xfrm>
          <a:off x="2794000" y="726819095"/>
          <a:ext cx="2623185" cy="2610485"/>
        </a:xfrm>
        <a:prstGeom prst="rect">
          <a:avLst/>
        </a:prstGeom>
      </xdr:spPr>
    </xdr:pic>
    <xdr:clientData/>
  </xdr:twoCellAnchor>
  <xdr:twoCellAnchor>
    <xdr:from>
      <xdr:col>3</xdr:col>
      <xdr:colOff>127000</xdr:colOff>
      <xdr:row>193</xdr:row>
      <xdr:rowOff>52159</xdr:rowOff>
    </xdr:from>
    <xdr:to>
      <xdr:col>3</xdr:col>
      <xdr:colOff>2750610</xdr:colOff>
      <xdr:row>193</xdr:row>
      <xdr:rowOff>2663155</xdr:rowOff>
    </xdr:to>
    <xdr:pic>
      <xdr:nvPicPr>
        <xdr:cNvPr id="186" name="图片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00"/>
        <a:srcRect/>
        <a:stretch>
          <a:fillRect/>
        </a:stretch>
      </xdr:blipFill>
      <xdr:spPr>
        <a:xfrm>
          <a:off x="2794000" y="729665165"/>
          <a:ext cx="2623185" cy="2610485"/>
        </a:xfrm>
        <a:prstGeom prst="rect">
          <a:avLst/>
        </a:prstGeom>
      </xdr:spPr>
    </xdr:pic>
    <xdr:clientData/>
  </xdr:twoCellAnchor>
  <xdr:twoCellAnchor>
    <xdr:from>
      <xdr:col>3</xdr:col>
      <xdr:colOff>127000</xdr:colOff>
      <xdr:row>194</xdr:row>
      <xdr:rowOff>52159</xdr:rowOff>
    </xdr:from>
    <xdr:to>
      <xdr:col>3</xdr:col>
      <xdr:colOff>2750610</xdr:colOff>
      <xdr:row>194</xdr:row>
      <xdr:rowOff>2663155</xdr:rowOff>
    </xdr:to>
    <xdr:pic>
      <xdr:nvPicPr>
        <xdr:cNvPr id="187" name="图片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01"/>
        <a:srcRect/>
        <a:stretch>
          <a:fillRect/>
        </a:stretch>
      </xdr:blipFill>
      <xdr:spPr>
        <a:xfrm>
          <a:off x="2794000" y="732511235"/>
          <a:ext cx="2623185" cy="2610485"/>
        </a:xfrm>
        <a:prstGeom prst="rect">
          <a:avLst/>
        </a:prstGeom>
      </xdr:spPr>
    </xdr:pic>
    <xdr:clientData/>
  </xdr:twoCellAnchor>
  <xdr:twoCellAnchor>
    <xdr:from>
      <xdr:col>3</xdr:col>
      <xdr:colOff>127000</xdr:colOff>
      <xdr:row>195</xdr:row>
      <xdr:rowOff>52159</xdr:rowOff>
    </xdr:from>
    <xdr:to>
      <xdr:col>3</xdr:col>
      <xdr:colOff>2750610</xdr:colOff>
      <xdr:row>195</xdr:row>
      <xdr:rowOff>2663155</xdr:rowOff>
    </xdr:to>
    <xdr:pic>
      <xdr:nvPicPr>
        <xdr:cNvPr id="188" name="图片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02"/>
        <a:srcRect/>
        <a:stretch>
          <a:fillRect/>
        </a:stretch>
      </xdr:blipFill>
      <xdr:spPr>
        <a:xfrm>
          <a:off x="2794000" y="735357305"/>
          <a:ext cx="2623185" cy="2610485"/>
        </a:xfrm>
        <a:prstGeom prst="rect">
          <a:avLst/>
        </a:prstGeom>
      </xdr:spPr>
    </xdr:pic>
    <xdr:clientData/>
  </xdr:twoCellAnchor>
  <xdr:twoCellAnchor>
    <xdr:from>
      <xdr:col>3</xdr:col>
      <xdr:colOff>127000</xdr:colOff>
      <xdr:row>196</xdr:row>
      <xdr:rowOff>52159</xdr:rowOff>
    </xdr:from>
    <xdr:to>
      <xdr:col>3</xdr:col>
      <xdr:colOff>2750610</xdr:colOff>
      <xdr:row>196</xdr:row>
      <xdr:rowOff>2663155</xdr:rowOff>
    </xdr:to>
    <xdr:pic>
      <xdr:nvPicPr>
        <xdr:cNvPr id="189" name="图片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03"/>
        <a:srcRect/>
        <a:stretch>
          <a:fillRect/>
        </a:stretch>
      </xdr:blipFill>
      <xdr:spPr>
        <a:xfrm>
          <a:off x="2794000" y="738203375"/>
          <a:ext cx="2623185" cy="2610485"/>
        </a:xfrm>
        <a:prstGeom prst="rect">
          <a:avLst/>
        </a:prstGeom>
      </xdr:spPr>
    </xdr:pic>
    <xdr:clientData/>
  </xdr:twoCellAnchor>
  <xdr:twoCellAnchor editAs="oneCell">
    <xdr:from>
      <xdr:col>4</xdr:col>
      <xdr:colOff>22225</xdr:colOff>
      <xdr:row>99</xdr:row>
      <xdr:rowOff>746125</xdr:rowOff>
    </xdr:from>
    <xdr:to>
      <xdr:col>5</xdr:col>
      <xdr:colOff>1584</xdr:colOff>
      <xdr:row>99</xdr:row>
      <xdr:rowOff>1218593</xdr:rowOff>
    </xdr:to>
    <xdr:pic>
      <xdr:nvPicPr>
        <xdr:cNvPr id="197" name="图片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04" cstate="email"/>
        <a:stretch>
          <a:fillRect/>
        </a:stretch>
      </xdr:blipFill>
      <xdr:spPr>
        <a:xfrm>
          <a:off x="5832475" y="283855795"/>
          <a:ext cx="1422400" cy="472440"/>
        </a:xfrm>
        <a:prstGeom prst="rect">
          <a:avLst/>
        </a:prstGeom>
      </xdr:spPr>
    </xdr:pic>
    <xdr:clientData/>
  </xdr:twoCellAnchor>
  <xdr:twoCellAnchor editAs="oneCell">
    <xdr:from>
      <xdr:col>4</xdr:col>
      <xdr:colOff>0</xdr:colOff>
      <xdr:row>98</xdr:row>
      <xdr:rowOff>762000</xdr:rowOff>
    </xdr:from>
    <xdr:to>
      <xdr:col>5</xdr:col>
      <xdr:colOff>5484</xdr:colOff>
      <xdr:row>98</xdr:row>
      <xdr:rowOff>1234468</xdr:rowOff>
    </xdr:to>
    <xdr:pic>
      <xdr:nvPicPr>
        <xdr:cNvPr id="200" name="图片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05" cstate="email"/>
        <a:stretch>
          <a:fillRect/>
        </a:stretch>
      </xdr:blipFill>
      <xdr:spPr>
        <a:xfrm>
          <a:off x="5810250" y="280947495"/>
          <a:ext cx="1441450" cy="472440"/>
        </a:xfrm>
        <a:prstGeom prst="rect">
          <a:avLst/>
        </a:prstGeom>
      </xdr:spPr>
    </xdr:pic>
    <xdr:clientData/>
  </xdr:twoCellAnchor>
  <xdr:oneCellAnchor>
    <xdr:from>
      <xdr:col>4</xdr:col>
      <xdr:colOff>15875</xdr:colOff>
      <xdr:row>100</xdr:row>
      <xdr:rowOff>697583</xdr:rowOff>
    </xdr:from>
    <xdr:ext cx="1238250" cy="498784"/>
    <xdr:pic>
      <xdr:nvPicPr>
        <xdr:cNvPr id="201" name="图片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06" cstate="email"/>
        <a:stretch>
          <a:fillRect/>
        </a:stretch>
      </xdr:blipFill>
      <xdr:spPr>
        <a:xfrm>
          <a:off x="5826125" y="286588200"/>
          <a:ext cx="1238250" cy="499110"/>
        </a:xfrm>
        <a:prstGeom prst="rect">
          <a:avLst/>
        </a:prstGeom>
      </xdr:spPr>
    </xdr:pic>
    <xdr:clientData/>
  </xdr:oneCellAnchor>
  <xdr:oneCellAnchor>
    <xdr:from>
      <xdr:col>4</xdr:col>
      <xdr:colOff>0</xdr:colOff>
      <xdr:row>101</xdr:row>
      <xdr:rowOff>682625</xdr:rowOff>
    </xdr:from>
    <xdr:ext cx="1238250" cy="498784"/>
    <xdr:pic>
      <xdr:nvPicPr>
        <xdr:cNvPr id="202" name="图片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06" cstate="email"/>
        <a:stretch>
          <a:fillRect/>
        </a:stretch>
      </xdr:blipFill>
      <xdr:spPr>
        <a:xfrm>
          <a:off x="5810250" y="289354895"/>
          <a:ext cx="1238250" cy="498475"/>
        </a:xfrm>
        <a:prstGeom prst="rect">
          <a:avLst/>
        </a:prstGeom>
      </xdr:spPr>
    </xdr:pic>
    <xdr:clientData/>
  </xdr:oneCellAnchor>
  <xdr:oneCellAnchor>
    <xdr:from>
      <xdr:col>4</xdr:col>
      <xdr:colOff>15875</xdr:colOff>
      <xdr:row>43</xdr:row>
      <xdr:rowOff>762000</xdr:rowOff>
    </xdr:from>
    <xdr:ext cx="1258332" cy="472468"/>
    <xdr:pic>
      <xdr:nvPicPr>
        <xdr:cNvPr id="214" name="图片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05" cstate="email"/>
        <a:stretch>
          <a:fillRect/>
        </a:stretch>
      </xdr:blipFill>
      <xdr:spPr>
        <a:xfrm>
          <a:off x="5826125" y="127975995"/>
          <a:ext cx="1257935" cy="472440"/>
        </a:xfrm>
        <a:prstGeom prst="rect">
          <a:avLst/>
        </a:prstGeom>
      </xdr:spPr>
    </xdr:pic>
    <xdr:clientData/>
  </xdr:oneCellAnchor>
  <xdr:oneCellAnchor>
    <xdr:from>
      <xdr:col>4</xdr:col>
      <xdr:colOff>31750</xdr:colOff>
      <xdr:row>10</xdr:row>
      <xdr:rowOff>714375</xdr:rowOff>
    </xdr:from>
    <xdr:ext cx="1205314" cy="484301"/>
    <xdr:pic>
      <xdr:nvPicPr>
        <xdr:cNvPr id="216" name="图片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107" cstate="email"/>
        <a:stretch>
          <a:fillRect/>
        </a:stretch>
      </xdr:blipFill>
      <xdr:spPr>
        <a:xfrm>
          <a:off x="5842000" y="11113770"/>
          <a:ext cx="1205230" cy="483870"/>
        </a:xfrm>
        <a:prstGeom prst="rect">
          <a:avLst/>
        </a:prstGeom>
      </xdr:spPr>
    </xdr:pic>
    <xdr:clientData/>
  </xdr:oneCellAnchor>
  <xdr:oneCellAnchor>
    <xdr:from>
      <xdr:col>4</xdr:col>
      <xdr:colOff>31750</xdr:colOff>
      <xdr:row>11</xdr:row>
      <xdr:rowOff>714375</xdr:rowOff>
    </xdr:from>
    <xdr:ext cx="1205314" cy="484301"/>
    <xdr:pic>
      <xdr:nvPicPr>
        <xdr:cNvPr id="217" name="图片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07" cstate="email"/>
        <a:stretch>
          <a:fillRect/>
        </a:stretch>
      </xdr:blipFill>
      <xdr:spPr>
        <a:xfrm>
          <a:off x="5842000" y="13895070"/>
          <a:ext cx="1205230" cy="483870"/>
        </a:xfrm>
        <a:prstGeom prst="rect">
          <a:avLst/>
        </a:prstGeom>
      </xdr:spPr>
    </xdr:pic>
    <xdr:clientData/>
  </xdr:oneCellAnchor>
  <xdr:oneCellAnchor>
    <xdr:from>
      <xdr:col>4</xdr:col>
      <xdr:colOff>23092</xdr:colOff>
      <xdr:row>44</xdr:row>
      <xdr:rowOff>702407</xdr:rowOff>
    </xdr:from>
    <xdr:ext cx="1244188" cy="501176"/>
    <xdr:pic>
      <xdr:nvPicPr>
        <xdr:cNvPr id="226" name="图片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08" cstate="email"/>
        <a:stretch>
          <a:fillRect/>
        </a:stretch>
      </xdr:blipFill>
      <xdr:spPr>
        <a:xfrm>
          <a:off x="5833110" y="130697605"/>
          <a:ext cx="1243965" cy="501015"/>
        </a:xfrm>
        <a:prstGeom prst="rect">
          <a:avLst/>
        </a:prstGeom>
      </xdr:spPr>
    </xdr:pic>
    <xdr:clientData/>
  </xdr:oneCellAnchor>
  <xdr:oneCellAnchor>
    <xdr:from>
      <xdr:col>4</xdr:col>
      <xdr:colOff>23092</xdr:colOff>
      <xdr:row>45</xdr:row>
      <xdr:rowOff>702407</xdr:rowOff>
    </xdr:from>
    <xdr:ext cx="1244188" cy="501176"/>
    <xdr:pic>
      <xdr:nvPicPr>
        <xdr:cNvPr id="227" name="图片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08" cstate="email"/>
        <a:stretch>
          <a:fillRect/>
        </a:stretch>
      </xdr:blipFill>
      <xdr:spPr>
        <a:xfrm>
          <a:off x="5833110" y="133478905"/>
          <a:ext cx="1243965" cy="501015"/>
        </a:xfrm>
        <a:prstGeom prst="rect">
          <a:avLst/>
        </a:prstGeom>
      </xdr:spPr>
    </xdr:pic>
    <xdr:clientData/>
  </xdr:oneCellAnchor>
  <xdr:oneCellAnchor>
    <xdr:from>
      <xdr:col>4</xdr:col>
      <xdr:colOff>31750</xdr:colOff>
      <xdr:row>46</xdr:row>
      <xdr:rowOff>714375</xdr:rowOff>
    </xdr:from>
    <xdr:ext cx="1205314" cy="484301"/>
    <xdr:pic>
      <xdr:nvPicPr>
        <xdr:cNvPr id="228" name="图片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07" cstate="email"/>
        <a:stretch>
          <a:fillRect/>
        </a:stretch>
      </xdr:blipFill>
      <xdr:spPr>
        <a:xfrm>
          <a:off x="5842000" y="136272270"/>
          <a:ext cx="1205230" cy="483870"/>
        </a:xfrm>
        <a:prstGeom prst="rect">
          <a:avLst/>
        </a:prstGeom>
      </xdr:spPr>
    </xdr:pic>
    <xdr:clientData/>
  </xdr:oneCellAnchor>
  <xdr:oneCellAnchor>
    <xdr:from>
      <xdr:col>4</xdr:col>
      <xdr:colOff>31750</xdr:colOff>
      <xdr:row>47</xdr:row>
      <xdr:rowOff>714375</xdr:rowOff>
    </xdr:from>
    <xdr:ext cx="1205314" cy="484301"/>
    <xdr:pic>
      <xdr:nvPicPr>
        <xdr:cNvPr id="229" name="图片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07" cstate="email"/>
        <a:stretch>
          <a:fillRect/>
        </a:stretch>
      </xdr:blipFill>
      <xdr:spPr>
        <a:xfrm>
          <a:off x="5842000" y="139053570"/>
          <a:ext cx="1205230" cy="483870"/>
        </a:xfrm>
        <a:prstGeom prst="rect">
          <a:avLst/>
        </a:prstGeom>
      </xdr:spPr>
    </xdr:pic>
    <xdr:clientData/>
  </xdr:oneCellAnchor>
  <xdr:oneCellAnchor>
    <xdr:from>
      <xdr:col>4</xdr:col>
      <xdr:colOff>31750</xdr:colOff>
      <xdr:row>48</xdr:row>
      <xdr:rowOff>714375</xdr:rowOff>
    </xdr:from>
    <xdr:ext cx="1205314" cy="484301"/>
    <xdr:pic>
      <xdr:nvPicPr>
        <xdr:cNvPr id="230" name="图片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07" cstate="email"/>
        <a:stretch>
          <a:fillRect/>
        </a:stretch>
      </xdr:blipFill>
      <xdr:spPr>
        <a:xfrm>
          <a:off x="5842000" y="141834870"/>
          <a:ext cx="1205230" cy="483870"/>
        </a:xfrm>
        <a:prstGeom prst="rect">
          <a:avLst/>
        </a:prstGeom>
      </xdr:spPr>
    </xdr:pic>
    <xdr:clientData/>
  </xdr:oneCellAnchor>
  <xdr:oneCellAnchor>
    <xdr:from>
      <xdr:col>4</xdr:col>
      <xdr:colOff>31750</xdr:colOff>
      <xdr:row>49</xdr:row>
      <xdr:rowOff>714375</xdr:rowOff>
    </xdr:from>
    <xdr:ext cx="1205314" cy="484301"/>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107" cstate="email"/>
        <a:stretch>
          <a:fillRect/>
        </a:stretch>
      </xdr:blipFill>
      <xdr:spPr>
        <a:xfrm>
          <a:off x="5842000" y="144616170"/>
          <a:ext cx="1205230" cy="483870"/>
        </a:xfrm>
        <a:prstGeom prst="rect">
          <a:avLst/>
        </a:prstGeom>
      </xdr:spPr>
    </xdr:pic>
    <xdr:clientData/>
  </xdr:oneCellAnchor>
  <xdr:oneCellAnchor>
    <xdr:from>
      <xdr:col>4</xdr:col>
      <xdr:colOff>31750</xdr:colOff>
      <xdr:row>58</xdr:row>
      <xdr:rowOff>714375</xdr:rowOff>
    </xdr:from>
    <xdr:ext cx="1205314" cy="484301"/>
    <xdr:pic>
      <xdr:nvPicPr>
        <xdr:cNvPr id="235" name="图片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107" cstate="email"/>
        <a:stretch>
          <a:fillRect/>
        </a:stretch>
      </xdr:blipFill>
      <xdr:spPr>
        <a:xfrm>
          <a:off x="5842000" y="177991770"/>
          <a:ext cx="1205230" cy="483870"/>
        </a:xfrm>
        <a:prstGeom prst="rect">
          <a:avLst/>
        </a:prstGeom>
      </xdr:spPr>
    </xdr:pic>
    <xdr:clientData/>
  </xdr:oneCellAnchor>
  <xdr:oneCellAnchor>
    <xdr:from>
      <xdr:col>4</xdr:col>
      <xdr:colOff>31750</xdr:colOff>
      <xdr:row>59</xdr:row>
      <xdr:rowOff>714375</xdr:rowOff>
    </xdr:from>
    <xdr:ext cx="1205314" cy="484301"/>
    <xdr:pic>
      <xdr:nvPicPr>
        <xdr:cNvPr id="236" name="图片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107" cstate="email"/>
        <a:stretch>
          <a:fillRect/>
        </a:stretch>
      </xdr:blipFill>
      <xdr:spPr>
        <a:xfrm>
          <a:off x="5842000" y="180773070"/>
          <a:ext cx="1205230" cy="483870"/>
        </a:xfrm>
        <a:prstGeom prst="rect">
          <a:avLst/>
        </a:prstGeom>
      </xdr:spPr>
    </xdr:pic>
    <xdr:clientData/>
  </xdr:oneCellAnchor>
  <xdr:oneCellAnchor>
    <xdr:from>
      <xdr:col>4</xdr:col>
      <xdr:colOff>31750</xdr:colOff>
      <xdr:row>60</xdr:row>
      <xdr:rowOff>714375</xdr:rowOff>
    </xdr:from>
    <xdr:ext cx="1205314" cy="484301"/>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107" cstate="email"/>
        <a:stretch>
          <a:fillRect/>
        </a:stretch>
      </xdr:blipFill>
      <xdr:spPr>
        <a:xfrm>
          <a:off x="5842000" y="183554370"/>
          <a:ext cx="1205230" cy="483870"/>
        </a:xfrm>
        <a:prstGeom prst="rect">
          <a:avLst/>
        </a:prstGeom>
      </xdr:spPr>
    </xdr:pic>
    <xdr:clientData/>
  </xdr:oneCellAnchor>
  <xdr:oneCellAnchor>
    <xdr:from>
      <xdr:col>4</xdr:col>
      <xdr:colOff>31750</xdr:colOff>
      <xdr:row>61</xdr:row>
      <xdr:rowOff>714375</xdr:rowOff>
    </xdr:from>
    <xdr:ext cx="1205314" cy="484301"/>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07" cstate="email"/>
        <a:stretch>
          <a:fillRect/>
        </a:stretch>
      </xdr:blipFill>
      <xdr:spPr>
        <a:xfrm>
          <a:off x="5842000" y="186335670"/>
          <a:ext cx="1205230" cy="483870"/>
        </a:xfrm>
        <a:prstGeom prst="rect">
          <a:avLst/>
        </a:prstGeom>
      </xdr:spPr>
    </xdr:pic>
    <xdr:clientData/>
  </xdr:oneCellAnchor>
  <xdr:oneCellAnchor>
    <xdr:from>
      <xdr:col>4</xdr:col>
      <xdr:colOff>31750</xdr:colOff>
      <xdr:row>62</xdr:row>
      <xdr:rowOff>714375</xdr:rowOff>
    </xdr:from>
    <xdr:ext cx="1205314" cy="484301"/>
    <xdr:pic>
      <xdr:nvPicPr>
        <xdr:cNvPr id="239" name="图片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107" cstate="email"/>
        <a:stretch>
          <a:fillRect/>
        </a:stretch>
      </xdr:blipFill>
      <xdr:spPr>
        <a:xfrm>
          <a:off x="5842000" y="189116970"/>
          <a:ext cx="1205230" cy="483870"/>
        </a:xfrm>
        <a:prstGeom prst="rect">
          <a:avLst/>
        </a:prstGeom>
      </xdr:spPr>
    </xdr:pic>
    <xdr:clientData/>
  </xdr:oneCellAnchor>
  <xdr:oneCellAnchor>
    <xdr:from>
      <xdr:col>4</xdr:col>
      <xdr:colOff>31750</xdr:colOff>
      <xdr:row>63</xdr:row>
      <xdr:rowOff>714375</xdr:rowOff>
    </xdr:from>
    <xdr:ext cx="1205314" cy="484301"/>
    <xdr:pic>
      <xdr:nvPicPr>
        <xdr:cNvPr id="240" name="图片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107" cstate="email"/>
        <a:stretch>
          <a:fillRect/>
        </a:stretch>
      </xdr:blipFill>
      <xdr:spPr>
        <a:xfrm>
          <a:off x="5842000" y="191898270"/>
          <a:ext cx="1205230" cy="483870"/>
        </a:xfrm>
        <a:prstGeom prst="rect">
          <a:avLst/>
        </a:prstGeom>
      </xdr:spPr>
    </xdr:pic>
    <xdr:clientData/>
  </xdr:oneCellAnchor>
  <xdr:oneCellAnchor>
    <xdr:from>
      <xdr:col>4</xdr:col>
      <xdr:colOff>31750</xdr:colOff>
      <xdr:row>64</xdr:row>
      <xdr:rowOff>714375</xdr:rowOff>
    </xdr:from>
    <xdr:ext cx="1205314" cy="484301"/>
    <xdr:pic>
      <xdr:nvPicPr>
        <xdr:cNvPr id="241" name="图片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107" cstate="email"/>
        <a:stretch>
          <a:fillRect/>
        </a:stretch>
      </xdr:blipFill>
      <xdr:spPr>
        <a:xfrm>
          <a:off x="5842000" y="194679570"/>
          <a:ext cx="1205230" cy="483870"/>
        </a:xfrm>
        <a:prstGeom prst="rect">
          <a:avLst/>
        </a:prstGeom>
      </xdr:spPr>
    </xdr:pic>
    <xdr:clientData/>
  </xdr:oneCellAnchor>
  <xdr:oneCellAnchor>
    <xdr:from>
      <xdr:col>4</xdr:col>
      <xdr:colOff>31750</xdr:colOff>
      <xdr:row>65</xdr:row>
      <xdr:rowOff>714375</xdr:rowOff>
    </xdr:from>
    <xdr:ext cx="1205314" cy="484301"/>
    <xdr:pic>
      <xdr:nvPicPr>
        <xdr:cNvPr id="242" name="图片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107" cstate="email"/>
        <a:stretch>
          <a:fillRect/>
        </a:stretch>
      </xdr:blipFill>
      <xdr:spPr>
        <a:xfrm>
          <a:off x="5842000" y="197460870"/>
          <a:ext cx="1205230" cy="483870"/>
        </a:xfrm>
        <a:prstGeom prst="rect">
          <a:avLst/>
        </a:prstGeom>
      </xdr:spPr>
    </xdr:pic>
    <xdr:clientData/>
  </xdr:oneCellAnchor>
  <xdr:oneCellAnchor>
    <xdr:from>
      <xdr:col>4</xdr:col>
      <xdr:colOff>31750</xdr:colOff>
      <xdr:row>66</xdr:row>
      <xdr:rowOff>714375</xdr:rowOff>
    </xdr:from>
    <xdr:ext cx="1205314" cy="484301"/>
    <xdr:pic>
      <xdr:nvPicPr>
        <xdr:cNvPr id="243" name="图片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107" cstate="email"/>
        <a:stretch>
          <a:fillRect/>
        </a:stretch>
      </xdr:blipFill>
      <xdr:spPr>
        <a:xfrm>
          <a:off x="5842000" y="200242170"/>
          <a:ext cx="1205230" cy="483870"/>
        </a:xfrm>
        <a:prstGeom prst="rect">
          <a:avLst/>
        </a:prstGeom>
      </xdr:spPr>
    </xdr:pic>
    <xdr:clientData/>
  </xdr:oneCellAnchor>
  <xdr:oneCellAnchor>
    <xdr:from>
      <xdr:col>4</xdr:col>
      <xdr:colOff>31750</xdr:colOff>
      <xdr:row>67</xdr:row>
      <xdr:rowOff>714375</xdr:rowOff>
    </xdr:from>
    <xdr:ext cx="1205314" cy="484301"/>
    <xdr:pic>
      <xdr:nvPicPr>
        <xdr:cNvPr id="244" name="图片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107" cstate="email"/>
        <a:stretch>
          <a:fillRect/>
        </a:stretch>
      </xdr:blipFill>
      <xdr:spPr>
        <a:xfrm>
          <a:off x="5842000" y="203023470"/>
          <a:ext cx="1205230" cy="483870"/>
        </a:xfrm>
        <a:prstGeom prst="rect">
          <a:avLst/>
        </a:prstGeom>
      </xdr:spPr>
    </xdr:pic>
    <xdr:clientData/>
  </xdr:oneCellAnchor>
  <xdr:oneCellAnchor>
    <xdr:from>
      <xdr:col>4</xdr:col>
      <xdr:colOff>31750</xdr:colOff>
      <xdr:row>68</xdr:row>
      <xdr:rowOff>714375</xdr:rowOff>
    </xdr:from>
    <xdr:ext cx="1205314" cy="484301"/>
    <xdr:pic>
      <xdr:nvPicPr>
        <xdr:cNvPr id="245" name="图片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107" cstate="email"/>
        <a:stretch>
          <a:fillRect/>
        </a:stretch>
      </xdr:blipFill>
      <xdr:spPr>
        <a:xfrm>
          <a:off x="5842000" y="205804770"/>
          <a:ext cx="1205230" cy="483870"/>
        </a:xfrm>
        <a:prstGeom prst="rect">
          <a:avLst/>
        </a:prstGeom>
      </xdr:spPr>
    </xdr:pic>
    <xdr:clientData/>
  </xdr:oneCellAnchor>
  <xdr:oneCellAnchor>
    <xdr:from>
      <xdr:col>4</xdr:col>
      <xdr:colOff>31750</xdr:colOff>
      <xdr:row>69</xdr:row>
      <xdr:rowOff>714375</xdr:rowOff>
    </xdr:from>
    <xdr:ext cx="1205314" cy="484301"/>
    <xdr:pic>
      <xdr:nvPicPr>
        <xdr:cNvPr id="246" name="图片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107" cstate="email"/>
        <a:stretch>
          <a:fillRect/>
        </a:stretch>
      </xdr:blipFill>
      <xdr:spPr>
        <a:xfrm>
          <a:off x="5842000" y="208586070"/>
          <a:ext cx="1205230" cy="483870"/>
        </a:xfrm>
        <a:prstGeom prst="rect">
          <a:avLst/>
        </a:prstGeom>
      </xdr:spPr>
    </xdr:pic>
    <xdr:clientData/>
  </xdr:oneCellAnchor>
  <xdr:oneCellAnchor>
    <xdr:from>
      <xdr:col>4</xdr:col>
      <xdr:colOff>31750</xdr:colOff>
      <xdr:row>70</xdr:row>
      <xdr:rowOff>714375</xdr:rowOff>
    </xdr:from>
    <xdr:ext cx="1205314" cy="484301"/>
    <xdr:pic>
      <xdr:nvPicPr>
        <xdr:cNvPr id="247" name="图片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107" cstate="email"/>
        <a:stretch>
          <a:fillRect/>
        </a:stretch>
      </xdr:blipFill>
      <xdr:spPr>
        <a:xfrm>
          <a:off x="5842000" y="211367370"/>
          <a:ext cx="1205230" cy="483870"/>
        </a:xfrm>
        <a:prstGeom prst="rect">
          <a:avLst/>
        </a:prstGeom>
      </xdr:spPr>
    </xdr:pic>
    <xdr:clientData/>
  </xdr:oneCellAnchor>
  <xdr:oneCellAnchor>
    <xdr:from>
      <xdr:col>4</xdr:col>
      <xdr:colOff>31750</xdr:colOff>
      <xdr:row>71</xdr:row>
      <xdr:rowOff>714375</xdr:rowOff>
    </xdr:from>
    <xdr:ext cx="1205314" cy="484301"/>
    <xdr:pic>
      <xdr:nvPicPr>
        <xdr:cNvPr id="248" name="图片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07" cstate="email"/>
        <a:stretch>
          <a:fillRect/>
        </a:stretch>
      </xdr:blipFill>
      <xdr:spPr>
        <a:xfrm>
          <a:off x="5842000" y="214148670"/>
          <a:ext cx="1205230" cy="483870"/>
        </a:xfrm>
        <a:prstGeom prst="rect">
          <a:avLst/>
        </a:prstGeom>
      </xdr:spPr>
    </xdr:pic>
    <xdr:clientData/>
  </xdr:oneCellAnchor>
  <xdr:oneCellAnchor>
    <xdr:from>
      <xdr:col>4</xdr:col>
      <xdr:colOff>31750</xdr:colOff>
      <xdr:row>73</xdr:row>
      <xdr:rowOff>714375</xdr:rowOff>
    </xdr:from>
    <xdr:ext cx="1205314" cy="484301"/>
    <xdr:pic>
      <xdr:nvPicPr>
        <xdr:cNvPr id="250" name="图片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107" cstate="email"/>
        <a:stretch>
          <a:fillRect/>
        </a:stretch>
      </xdr:blipFill>
      <xdr:spPr>
        <a:xfrm>
          <a:off x="5842000" y="219711270"/>
          <a:ext cx="1205230" cy="483870"/>
        </a:xfrm>
        <a:prstGeom prst="rect">
          <a:avLst/>
        </a:prstGeom>
      </xdr:spPr>
    </xdr:pic>
    <xdr:clientData/>
  </xdr:oneCellAnchor>
  <xdr:oneCellAnchor>
    <xdr:from>
      <xdr:col>4</xdr:col>
      <xdr:colOff>31750</xdr:colOff>
      <xdr:row>77</xdr:row>
      <xdr:rowOff>714375</xdr:rowOff>
    </xdr:from>
    <xdr:ext cx="1205314" cy="484301"/>
    <xdr:pic>
      <xdr:nvPicPr>
        <xdr:cNvPr id="254" name="图片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07" cstate="email"/>
        <a:stretch>
          <a:fillRect/>
        </a:stretch>
      </xdr:blipFill>
      <xdr:spPr>
        <a:xfrm>
          <a:off x="5842000" y="230836470"/>
          <a:ext cx="1205230" cy="483870"/>
        </a:xfrm>
        <a:prstGeom prst="rect">
          <a:avLst/>
        </a:prstGeom>
      </xdr:spPr>
    </xdr:pic>
    <xdr:clientData/>
  </xdr:oneCellAnchor>
  <xdr:oneCellAnchor>
    <xdr:from>
      <xdr:col>4</xdr:col>
      <xdr:colOff>31750</xdr:colOff>
      <xdr:row>83</xdr:row>
      <xdr:rowOff>714375</xdr:rowOff>
    </xdr:from>
    <xdr:ext cx="1205314" cy="484301"/>
    <xdr:pic>
      <xdr:nvPicPr>
        <xdr:cNvPr id="257" name="图片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07" cstate="email"/>
        <a:stretch>
          <a:fillRect/>
        </a:stretch>
      </xdr:blipFill>
      <xdr:spPr>
        <a:xfrm>
          <a:off x="5842000" y="247524270"/>
          <a:ext cx="1205230" cy="483870"/>
        </a:xfrm>
        <a:prstGeom prst="rect">
          <a:avLst/>
        </a:prstGeom>
      </xdr:spPr>
    </xdr:pic>
    <xdr:clientData/>
  </xdr:oneCellAnchor>
  <xdr:oneCellAnchor>
    <xdr:from>
      <xdr:col>4</xdr:col>
      <xdr:colOff>23092</xdr:colOff>
      <xdr:row>88</xdr:row>
      <xdr:rowOff>702407</xdr:rowOff>
    </xdr:from>
    <xdr:ext cx="1244188" cy="501176"/>
    <xdr:pic>
      <xdr:nvPicPr>
        <xdr:cNvPr id="258" name="图片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08" cstate="email"/>
        <a:stretch>
          <a:fillRect/>
        </a:stretch>
      </xdr:blipFill>
      <xdr:spPr>
        <a:xfrm>
          <a:off x="5833110" y="261418705"/>
          <a:ext cx="1243965" cy="501015"/>
        </a:xfrm>
        <a:prstGeom prst="rect">
          <a:avLst/>
        </a:prstGeom>
      </xdr:spPr>
    </xdr:pic>
    <xdr:clientData/>
  </xdr:oneCellAnchor>
  <xdr:oneCellAnchor>
    <xdr:from>
      <xdr:col>4</xdr:col>
      <xdr:colOff>23092</xdr:colOff>
      <xdr:row>89</xdr:row>
      <xdr:rowOff>702407</xdr:rowOff>
    </xdr:from>
    <xdr:ext cx="1244188" cy="501176"/>
    <xdr:pic>
      <xdr:nvPicPr>
        <xdr:cNvPr id="259" name="图片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08" cstate="email"/>
        <a:stretch>
          <a:fillRect/>
        </a:stretch>
      </xdr:blipFill>
      <xdr:spPr>
        <a:xfrm>
          <a:off x="5833110" y="264200005"/>
          <a:ext cx="1243965" cy="501015"/>
        </a:xfrm>
        <a:prstGeom prst="rect">
          <a:avLst/>
        </a:prstGeom>
      </xdr:spPr>
    </xdr:pic>
    <xdr:clientData/>
  </xdr:oneCellAnchor>
  <xdr:oneCellAnchor>
    <xdr:from>
      <xdr:col>4</xdr:col>
      <xdr:colOff>31750</xdr:colOff>
      <xdr:row>90</xdr:row>
      <xdr:rowOff>714375</xdr:rowOff>
    </xdr:from>
    <xdr:ext cx="1205314" cy="484301"/>
    <xdr:pic>
      <xdr:nvPicPr>
        <xdr:cNvPr id="260" name="图片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07" cstate="email"/>
        <a:stretch>
          <a:fillRect/>
        </a:stretch>
      </xdr:blipFill>
      <xdr:spPr>
        <a:xfrm>
          <a:off x="5842000" y="266993370"/>
          <a:ext cx="1205230" cy="483870"/>
        </a:xfrm>
        <a:prstGeom prst="rect">
          <a:avLst/>
        </a:prstGeom>
      </xdr:spPr>
    </xdr:pic>
    <xdr:clientData/>
  </xdr:oneCellAnchor>
  <xdr:twoCellAnchor editAs="oneCell">
    <xdr:from>
      <xdr:col>4</xdr:col>
      <xdr:colOff>70715</xdr:colOff>
      <xdr:row>84</xdr:row>
      <xdr:rowOff>704273</xdr:rowOff>
    </xdr:from>
    <xdr:to>
      <xdr:col>4</xdr:col>
      <xdr:colOff>1218359</xdr:colOff>
      <xdr:row>84</xdr:row>
      <xdr:rowOff>1212850</xdr:rowOff>
    </xdr:to>
    <xdr:pic>
      <xdr:nvPicPr>
        <xdr:cNvPr id="261" name="图片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09" cstate="email"/>
        <a:stretch>
          <a:fillRect/>
        </a:stretch>
      </xdr:blipFill>
      <xdr:spPr>
        <a:xfrm>
          <a:off x="5880735" y="250295410"/>
          <a:ext cx="1147445" cy="508635"/>
        </a:xfrm>
        <a:prstGeom prst="rect">
          <a:avLst/>
        </a:prstGeom>
      </xdr:spPr>
    </xdr:pic>
    <xdr:clientData/>
  </xdr:twoCellAnchor>
  <xdr:oneCellAnchor>
    <xdr:from>
      <xdr:col>4</xdr:col>
      <xdr:colOff>70715</xdr:colOff>
      <xdr:row>85</xdr:row>
      <xdr:rowOff>704273</xdr:rowOff>
    </xdr:from>
    <xdr:ext cx="1147644" cy="508577"/>
    <xdr:pic>
      <xdr:nvPicPr>
        <xdr:cNvPr id="262" name="图片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09" cstate="email"/>
        <a:stretch>
          <a:fillRect/>
        </a:stretch>
      </xdr:blipFill>
      <xdr:spPr>
        <a:xfrm>
          <a:off x="5880735" y="253076710"/>
          <a:ext cx="1147445" cy="508635"/>
        </a:xfrm>
        <a:prstGeom prst="rect">
          <a:avLst/>
        </a:prstGeom>
      </xdr:spPr>
    </xdr:pic>
    <xdr:clientData/>
  </xdr:oneCellAnchor>
  <xdr:oneCellAnchor>
    <xdr:from>
      <xdr:col>4</xdr:col>
      <xdr:colOff>70715</xdr:colOff>
      <xdr:row>86</xdr:row>
      <xdr:rowOff>704273</xdr:rowOff>
    </xdr:from>
    <xdr:ext cx="1147644" cy="508577"/>
    <xdr:pic>
      <xdr:nvPicPr>
        <xdr:cNvPr id="263" name="图片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09" cstate="email"/>
        <a:stretch>
          <a:fillRect/>
        </a:stretch>
      </xdr:blipFill>
      <xdr:spPr>
        <a:xfrm>
          <a:off x="5880735" y="255858010"/>
          <a:ext cx="1147445" cy="508635"/>
        </a:xfrm>
        <a:prstGeom prst="rect">
          <a:avLst/>
        </a:prstGeom>
      </xdr:spPr>
    </xdr:pic>
    <xdr:clientData/>
  </xdr:oneCellAnchor>
  <xdr:oneCellAnchor>
    <xdr:from>
      <xdr:col>4</xdr:col>
      <xdr:colOff>70715</xdr:colOff>
      <xdr:row>87</xdr:row>
      <xdr:rowOff>704273</xdr:rowOff>
    </xdr:from>
    <xdr:ext cx="1147644" cy="508577"/>
    <xdr:pic>
      <xdr:nvPicPr>
        <xdr:cNvPr id="264" name="图片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09" cstate="email"/>
        <a:stretch>
          <a:fillRect/>
        </a:stretch>
      </xdr:blipFill>
      <xdr:spPr>
        <a:xfrm>
          <a:off x="5880735" y="258639310"/>
          <a:ext cx="1147445" cy="508635"/>
        </a:xfrm>
        <a:prstGeom prst="rect">
          <a:avLst/>
        </a:prstGeom>
      </xdr:spPr>
    </xdr:pic>
    <xdr:clientData/>
  </xdr:oneCellAnchor>
  <xdr:oneCellAnchor>
    <xdr:from>
      <xdr:col>4</xdr:col>
      <xdr:colOff>23092</xdr:colOff>
      <xdr:row>91</xdr:row>
      <xdr:rowOff>702407</xdr:rowOff>
    </xdr:from>
    <xdr:ext cx="1244188" cy="501176"/>
    <xdr:pic>
      <xdr:nvPicPr>
        <xdr:cNvPr id="265" name="图片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08" cstate="email"/>
        <a:stretch>
          <a:fillRect/>
        </a:stretch>
      </xdr:blipFill>
      <xdr:spPr>
        <a:xfrm>
          <a:off x="5833110" y="269762605"/>
          <a:ext cx="1243965" cy="501015"/>
        </a:xfrm>
        <a:prstGeom prst="rect">
          <a:avLst/>
        </a:prstGeom>
      </xdr:spPr>
    </xdr:pic>
    <xdr:clientData/>
  </xdr:oneCellAnchor>
  <xdr:oneCellAnchor>
    <xdr:from>
      <xdr:col>4</xdr:col>
      <xdr:colOff>23092</xdr:colOff>
      <xdr:row>92</xdr:row>
      <xdr:rowOff>702407</xdr:rowOff>
    </xdr:from>
    <xdr:ext cx="1244188" cy="501176"/>
    <xdr:pic>
      <xdr:nvPicPr>
        <xdr:cNvPr id="266" name="图片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08" cstate="email"/>
        <a:stretch>
          <a:fillRect/>
        </a:stretch>
      </xdr:blipFill>
      <xdr:spPr>
        <a:xfrm>
          <a:off x="5833110" y="272543905"/>
          <a:ext cx="1243965" cy="501015"/>
        </a:xfrm>
        <a:prstGeom prst="rect">
          <a:avLst/>
        </a:prstGeom>
      </xdr:spPr>
    </xdr:pic>
    <xdr:clientData/>
  </xdr:oneCellAnchor>
  <xdr:oneCellAnchor>
    <xdr:from>
      <xdr:col>4</xdr:col>
      <xdr:colOff>23092</xdr:colOff>
      <xdr:row>93</xdr:row>
      <xdr:rowOff>702407</xdr:rowOff>
    </xdr:from>
    <xdr:ext cx="1244188" cy="501176"/>
    <xdr:pic>
      <xdr:nvPicPr>
        <xdr:cNvPr id="267" name="图片 26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08" cstate="email"/>
        <a:stretch>
          <a:fillRect/>
        </a:stretch>
      </xdr:blipFill>
      <xdr:spPr>
        <a:xfrm>
          <a:off x="5833110" y="275325205"/>
          <a:ext cx="1243965" cy="501015"/>
        </a:xfrm>
        <a:prstGeom prst="rect">
          <a:avLst/>
        </a:prstGeom>
      </xdr:spPr>
    </xdr:pic>
    <xdr:clientData/>
  </xdr:oneCellAnchor>
  <xdr:oneCellAnchor>
    <xdr:from>
      <xdr:col>4</xdr:col>
      <xdr:colOff>31750</xdr:colOff>
      <xdr:row>94</xdr:row>
      <xdr:rowOff>714375</xdr:rowOff>
    </xdr:from>
    <xdr:ext cx="1205314" cy="484301"/>
    <xdr:pic>
      <xdr:nvPicPr>
        <xdr:cNvPr id="268" name="图片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107" cstate="email"/>
        <a:stretch>
          <a:fillRect/>
        </a:stretch>
      </xdr:blipFill>
      <xdr:spPr>
        <a:xfrm>
          <a:off x="5842000" y="278118570"/>
          <a:ext cx="1205230" cy="483870"/>
        </a:xfrm>
        <a:prstGeom prst="rect">
          <a:avLst/>
        </a:prstGeom>
      </xdr:spPr>
    </xdr:pic>
    <xdr:clientData/>
  </xdr:oneCellAnchor>
  <xdr:oneCellAnchor>
    <xdr:from>
      <xdr:col>4</xdr:col>
      <xdr:colOff>23092</xdr:colOff>
      <xdr:row>81</xdr:row>
      <xdr:rowOff>702407</xdr:rowOff>
    </xdr:from>
    <xdr:ext cx="1244188" cy="501176"/>
    <xdr:pic>
      <xdr:nvPicPr>
        <xdr:cNvPr id="279" name="图片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08" cstate="email"/>
        <a:stretch>
          <a:fillRect/>
        </a:stretch>
      </xdr:blipFill>
      <xdr:spPr>
        <a:xfrm>
          <a:off x="5833110" y="241949605"/>
          <a:ext cx="1243965" cy="501015"/>
        </a:xfrm>
        <a:prstGeom prst="rect">
          <a:avLst/>
        </a:prstGeom>
      </xdr:spPr>
    </xdr:pic>
    <xdr:clientData/>
  </xdr:oneCellAnchor>
  <xdr:oneCellAnchor>
    <xdr:from>
      <xdr:col>4</xdr:col>
      <xdr:colOff>23092</xdr:colOff>
      <xdr:row>82</xdr:row>
      <xdr:rowOff>702407</xdr:rowOff>
    </xdr:from>
    <xdr:ext cx="1244188" cy="501176"/>
    <xdr:pic>
      <xdr:nvPicPr>
        <xdr:cNvPr id="280" name="图片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08" cstate="email"/>
        <a:stretch>
          <a:fillRect/>
        </a:stretch>
      </xdr:blipFill>
      <xdr:spPr>
        <a:xfrm>
          <a:off x="5833110" y="244730905"/>
          <a:ext cx="1243965" cy="501015"/>
        </a:xfrm>
        <a:prstGeom prst="rect">
          <a:avLst/>
        </a:prstGeom>
      </xdr:spPr>
    </xdr:pic>
    <xdr:clientData/>
  </xdr:oneCellAnchor>
  <xdr:oneCellAnchor>
    <xdr:from>
      <xdr:col>4</xdr:col>
      <xdr:colOff>23092</xdr:colOff>
      <xdr:row>75</xdr:row>
      <xdr:rowOff>702407</xdr:rowOff>
    </xdr:from>
    <xdr:ext cx="1244188" cy="501176"/>
    <xdr:pic>
      <xdr:nvPicPr>
        <xdr:cNvPr id="281" name="图片 280">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108" cstate="email"/>
        <a:stretch>
          <a:fillRect/>
        </a:stretch>
      </xdr:blipFill>
      <xdr:spPr>
        <a:xfrm>
          <a:off x="5833110" y="225261805"/>
          <a:ext cx="1243965" cy="501015"/>
        </a:xfrm>
        <a:prstGeom prst="rect">
          <a:avLst/>
        </a:prstGeom>
      </xdr:spPr>
    </xdr:pic>
    <xdr:clientData/>
  </xdr:oneCellAnchor>
  <xdr:oneCellAnchor>
    <xdr:from>
      <xdr:col>4</xdr:col>
      <xdr:colOff>23092</xdr:colOff>
      <xdr:row>76</xdr:row>
      <xdr:rowOff>702407</xdr:rowOff>
    </xdr:from>
    <xdr:ext cx="1244188" cy="501176"/>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08" cstate="email"/>
        <a:stretch>
          <a:fillRect/>
        </a:stretch>
      </xdr:blipFill>
      <xdr:spPr>
        <a:xfrm>
          <a:off x="5833110" y="228043105"/>
          <a:ext cx="1243965" cy="501015"/>
        </a:xfrm>
        <a:prstGeom prst="rect">
          <a:avLst/>
        </a:prstGeom>
      </xdr:spPr>
    </xdr:pic>
    <xdr:clientData/>
  </xdr:oneCellAnchor>
  <xdr:oneCellAnchor>
    <xdr:from>
      <xdr:col>4</xdr:col>
      <xdr:colOff>23092</xdr:colOff>
      <xdr:row>74</xdr:row>
      <xdr:rowOff>702407</xdr:rowOff>
    </xdr:from>
    <xdr:ext cx="1244188" cy="501176"/>
    <xdr:pic>
      <xdr:nvPicPr>
        <xdr:cNvPr id="283" name="图片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08" cstate="email"/>
        <a:stretch>
          <a:fillRect/>
        </a:stretch>
      </xdr:blipFill>
      <xdr:spPr>
        <a:xfrm>
          <a:off x="5833110" y="222480505"/>
          <a:ext cx="1243965" cy="501015"/>
        </a:xfrm>
        <a:prstGeom prst="rect">
          <a:avLst/>
        </a:prstGeom>
      </xdr:spPr>
    </xdr:pic>
    <xdr:clientData/>
  </xdr:oneCellAnchor>
  <xdr:oneCellAnchor>
    <xdr:from>
      <xdr:col>4</xdr:col>
      <xdr:colOff>23092</xdr:colOff>
      <xdr:row>72</xdr:row>
      <xdr:rowOff>702407</xdr:rowOff>
    </xdr:from>
    <xdr:ext cx="1244188" cy="501176"/>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08" cstate="email"/>
        <a:stretch>
          <a:fillRect/>
        </a:stretch>
      </xdr:blipFill>
      <xdr:spPr>
        <a:xfrm>
          <a:off x="5833110" y="216917905"/>
          <a:ext cx="1243965" cy="501015"/>
        </a:xfrm>
        <a:prstGeom prst="rect">
          <a:avLst/>
        </a:prstGeom>
      </xdr:spPr>
    </xdr:pic>
    <xdr:clientData/>
  </xdr:oneCellAnchor>
  <xdr:oneCellAnchor>
    <xdr:from>
      <xdr:col>4</xdr:col>
      <xdr:colOff>23092</xdr:colOff>
      <xdr:row>102</xdr:row>
      <xdr:rowOff>702407</xdr:rowOff>
    </xdr:from>
    <xdr:ext cx="1244188" cy="501176"/>
    <xdr:pic>
      <xdr:nvPicPr>
        <xdr:cNvPr id="286" name="图片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08" cstate="email"/>
        <a:stretch>
          <a:fillRect/>
        </a:stretch>
      </xdr:blipFill>
      <xdr:spPr>
        <a:xfrm>
          <a:off x="5833110" y="317187580"/>
          <a:ext cx="1243965" cy="501015"/>
        </a:xfrm>
        <a:prstGeom prst="rect">
          <a:avLst/>
        </a:prstGeom>
      </xdr:spPr>
    </xdr:pic>
    <xdr:clientData/>
  </xdr:oneCellAnchor>
  <xdr:oneCellAnchor>
    <xdr:from>
      <xdr:col>4</xdr:col>
      <xdr:colOff>23092</xdr:colOff>
      <xdr:row>103</xdr:row>
      <xdr:rowOff>702407</xdr:rowOff>
    </xdr:from>
    <xdr:ext cx="1244188" cy="501176"/>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108" cstate="email"/>
        <a:stretch>
          <a:fillRect/>
        </a:stretch>
      </xdr:blipFill>
      <xdr:spPr>
        <a:xfrm>
          <a:off x="5833110" y="319968880"/>
          <a:ext cx="1243965" cy="501015"/>
        </a:xfrm>
        <a:prstGeom prst="rect">
          <a:avLst/>
        </a:prstGeom>
      </xdr:spPr>
    </xdr:pic>
    <xdr:clientData/>
  </xdr:oneCellAnchor>
  <xdr:oneCellAnchor>
    <xdr:from>
      <xdr:col>4</xdr:col>
      <xdr:colOff>23092</xdr:colOff>
      <xdr:row>104</xdr:row>
      <xdr:rowOff>702407</xdr:rowOff>
    </xdr:from>
    <xdr:ext cx="1244188" cy="501176"/>
    <xdr:pic>
      <xdr:nvPicPr>
        <xdr:cNvPr id="288" name="图片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108" cstate="email"/>
        <a:stretch>
          <a:fillRect/>
        </a:stretch>
      </xdr:blipFill>
      <xdr:spPr>
        <a:xfrm>
          <a:off x="5833110" y="322750180"/>
          <a:ext cx="1243965" cy="501015"/>
        </a:xfrm>
        <a:prstGeom prst="rect">
          <a:avLst/>
        </a:prstGeom>
      </xdr:spPr>
    </xdr:pic>
    <xdr:clientData/>
  </xdr:oneCellAnchor>
  <xdr:oneCellAnchor>
    <xdr:from>
      <xdr:col>4</xdr:col>
      <xdr:colOff>22225</xdr:colOff>
      <xdr:row>107</xdr:row>
      <xdr:rowOff>746125</xdr:rowOff>
    </xdr:from>
    <xdr:ext cx="1264682" cy="472468"/>
    <xdr:pic>
      <xdr:nvPicPr>
        <xdr:cNvPr id="289" name="图片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110" cstate="email"/>
        <a:stretch>
          <a:fillRect/>
        </a:stretch>
      </xdr:blipFill>
      <xdr:spPr>
        <a:xfrm>
          <a:off x="5832475" y="398334230"/>
          <a:ext cx="1264285" cy="472440"/>
        </a:xfrm>
        <a:prstGeom prst="rect">
          <a:avLst/>
        </a:prstGeom>
      </xdr:spPr>
    </xdr:pic>
    <xdr:clientData/>
  </xdr:oneCellAnchor>
  <xdr:oneCellAnchor>
    <xdr:from>
      <xdr:col>4</xdr:col>
      <xdr:colOff>15875</xdr:colOff>
      <xdr:row>110</xdr:row>
      <xdr:rowOff>666750</xdr:rowOff>
    </xdr:from>
    <xdr:ext cx="1238250" cy="498784"/>
    <xdr:pic>
      <xdr:nvPicPr>
        <xdr:cNvPr id="291" name="图片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106" cstate="email"/>
        <a:stretch>
          <a:fillRect/>
        </a:stretch>
      </xdr:blipFill>
      <xdr:spPr>
        <a:xfrm>
          <a:off x="5826125" y="409380055"/>
          <a:ext cx="1238250" cy="498475"/>
        </a:xfrm>
        <a:prstGeom prst="rect">
          <a:avLst/>
        </a:prstGeom>
      </xdr:spPr>
    </xdr:pic>
    <xdr:clientData/>
  </xdr:oneCellAnchor>
  <xdr:oneCellAnchor>
    <xdr:from>
      <xdr:col>4</xdr:col>
      <xdr:colOff>15875</xdr:colOff>
      <xdr:row>112</xdr:row>
      <xdr:rowOff>666750</xdr:rowOff>
    </xdr:from>
    <xdr:ext cx="1238250" cy="498784"/>
    <xdr:pic>
      <xdr:nvPicPr>
        <xdr:cNvPr id="292" name="图片 291">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106" cstate="email"/>
        <a:stretch>
          <a:fillRect/>
        </a:stretch>
      </xdr:blipFill>
      <xdr:spPr>
        <a:xfrm>
          <a:off x="5826125" y="417723955"/>
          <a:ext cx="1238250" cy="498475"/>
        </a:xfrm>
        <a:prstGeom prst="rect">
          <a:avLst/>
        </a:prstGeom>
      </xdr:spPr>
    </xdr:pic>
    <xdr:clientData/>
  </xdr:oneCellAnchor>
  <xdr:oneCellAnchor>
    <xdr:from>
      <xdr:col>4</xdr:col>
      <xdr:colOff>15875</xdr:colOff>
      <xdr:row>113</xdr:row>
      <xdr:rowOff>666750</xdr:rowOff>
    </xdr:from>
    <xdr:ext cx="1238250" cy="498784"/>
    <xdr:pic>
      <xdr:nvPicPr>
        <xdr:cNvPr id="294" name="图片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06" cstate="email"/>
        <a:stretch>
          <a:fillRect/>
        </a:stretch>
      </xdr:blipFill>
      <xdr:spPr>
        <a:xfrm>
          <a:off x="5826125" y="420505255"/>
          <a:ext cx="1238250" cy="498475"/>
        </a:xfrm>
        <a:prstGeom prst="rect">
          <a:avLst/>
        </a:prstGeom>
      </xdr:spPr>
    </xdr:pic>
    <xdr:clientData/>
  </xdr:oneCellAnchor>
  <xdr:oneCellAnchor>
    <xdr:from>
      <xdr:col>4</xdr:col>
      <xdr:colOff>15875</xdr:colOff>
      <xdr:row>114</xdr:row>
      <xdr:rowOff>666750</xdr:rowOff>
    </xdr:from>
    <xdr:ext cx="1238250" cy="498784"/>
    <xdr:pic>
      <xdr:nvPicPr>
        <xdr:cNvPr id="296" name="图片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106" cstate="email"/>
        <a:stretch>
          <a:fillRect/>
        </a:stretch>
      </xdr:blipFill>
      <xdr:spPr>
        <a:xfrm>
          <a:off x="5826125" y="426067855"/>
          <a:ext cx="1238250" cy="498475"/>
        </a:xfrm>
        <a:prstGeom prst="rect">
          <a:avLst/>
        </a:prstGeom>
      </xdr:spPr>
    </xdr:pic>
    <xdr:clientData/>
  </xdr:oneCellAnchor>
  <xdr:oneCellAnchor>
    <xdr:from>
      <xdr:col>4</xdr:col>
      <xdr:colOff>15875</xdr:colOff>
      <xdr:row>117</xdr:row>
      <xdr:rowOff>666750</xdr:rowOff>
    </xdr:from>
    <xdr:ext cx="1238250" cy="498784"/>
    <xdr:pic>
      <xdr:nvPicPr>
        <xdr:cNvPr id="302" name="图片 301">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06" cstate="email"/>
        <a:stretch>
          <a:fillRect/>
        </a:stretch>
      </xdr:blipFill>
      <xdr:spPr>
        <a:xfrm>
          <a:off x="5826125" y="442755655"/>
          <a:ext cx="1238250" cy="498475"/>
        </a:xfrm>
        <a:prstGeom prst="rect">
          <a:avLst/>
        </a:prstGeom>
      </xdr:spPr>
    </xdr:pic>
    <xdr:clientData/>
  </xdr:oneCellAnchor>
  <xdr:oneCellAnchor>
    <xdr:from>
      <xdr:col>4</xdr:col>
      <xdr:colOff>15875</xdr:colOff>
      <xdr:row>118</xdr:row>
      <xdr:rowOff>666750</xdr:rowOff>
    </xdr:from>
    <xdr:ext cx="1238250" cy="498784"/>
    <xdr:pic>
      <xdr:nvPicPr>
        <xdr:cNvPr id="303" name="图片 302">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06" cstate="email"/>
        <a:stretch>
          <a:fillRect/>
        </a:stretch>
      </xdr:blipFill>
      <xdr:spPr>
        <a:xfrm>
          <a:off x="5826125" y="445536955"/>
          <a:ext cx="1238250" cy="498475"/>
        </a:xfrm>
        <a:prstGeom prst="rect">
          <a:avLst/>
        </a:prstGeom>
      </xdr:spPr>
    </xdr:pic>
    <xdr:clientData/>
  </xdr:oneCellAnchor>
  <xdr:oneCellAnchor>
    <xdr:from>
      <xdr:col>4</xdr:col>
      <xdr:colOff>47625</xdr:colOff>
      <xdr:row>120</xdr:row>
      <xdr:rowOff>717016</xdr:rowOff>
    </xdr:from>
    <xdr:ext cx="1238250" cy="497535"/>
    <xdr:pic>
      <xdr:nvPicPr>
        <xdr:cNvPr id="304" name="图片 303">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111" cstate="email"/>
        <a:stretch>
          <a:fillRect/>
        </a:stretch>
      </xdr:blipFill>
      <xdr:spPr>
        <a:xfrm>
          <a:off x="5857875" y="451149720"/>
          <a:ext cx="1238250" cy="497205"/>
        </a:xfrm>
        <a:prstGeom prst="rect">
          <a:avLst/>
        </a:prstGeom>
      </xdr:spPr>
    </xdr:pic>
    <xdr:clientData/>
  </xdr:oneCellAnchor>
  <xdr:oneCellAnchor>
    <xdr:from>
      <xdr:col>4</xdr:col>
      <xdr:colOff>47625</xdr:colOff>
      <xdr:row>121</xdr:row>
      <xdr:rowOff>717016</xdr:rowOff>
    </xdr:from>
    <xdr:ext cx="1238250" cy="497535"/>
    <xdr:pic>
      <xdr:nvPicPr>
        <xdr:cNvPr id="305" name="图片 304">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11" cstate="email"/>
        <a:stretch>
          <a:fillRect/>
        </a:stretch>
      </xdr:blipFill>
      <xdr:spPr>
        <a:xfrm>
          <a:off x="5857875" y="453931020"/>
          <a:ext cx="1238250" cy="497205"/>
        </a:xfrm>
        <a:prstGeom prst="rect">
          <a:avLst/>
        </a:prstGeom>
      </xdr:spPr>
    </xdr:pic>
    <xdr:clientData/>
  </xdr:oneCellAnchor>
  <xdr:oneCellAnchor>
    <xdr:from>
      <xdr:col>4</xdr:col>
      <xdr:colOff>15875</xdr:colOff>
      <xdr:row>122</xdr:row>
      <xdr:rowOff>666750</xdr:rowOff>
    </xdr:from>
    <xdr:ext cx="1238250" cy="498784"/>
    <xdr:pic>
      <xdr:nvPicPr>
        <xdr:cNvPr id="306" name="图片 305">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106" cstate="email"/>
        <a:stretch>
          <a:fillRect/>
        </a:stretch>
      </xdr:blipFill>
      <xdr:spPr>
        <a:xfrm>
          <a:off x="5826125" y="456662155"/>
          <a:ext cx="1238250" cy="498475"/>
        </a:xfrm>
        <a:prstGeom prst="rect">
          <a:avLst/>
        </a:prstGeom>
      </xdr:spPr>
    </xdr:pic>
    <xdr:clientData/>
  </xdr:oneCellAnchor>
  <xdr:oneCellAnchor>
    <xdr:from>
      <xdr:col>4</xdr:col>
      <xdr:colOff>47625</xdr:colOff>
      <xdr:row>123</xdr:row>
      <xdr:rowOff>717016</xdr:rowOff>
    </xdr:from>
    <xdr:ext cx="1238250" cy="497535"/>
    <xdr:pic>
      <xdr:nvPicPr>
        <xdr:cNvPr id="307" name="图片 306">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111" cstate="email"/>
        <a:stretch>
          <a:fillRect/>
        </a:stretch>
      </xdr:blipFill>
      <xdr:spPr>
        <a:xfrm>
          <a:off x="5857875" y="459493620"/>
          <a:ext cx="1238250" cy="497205"/>
        </a:xfrm>
        <a:prstGeom prst="rect">
          <a:avLst/>
        </a:prstGeom>
      </xdr:spPr>
    </xdr:pic>
    <xdr:clientData/>
  </xdr:oneCellAnchor>
  <xdr:oneCellAnchor>
    <xdr:from>
      <xdr:col>4</xdr:col>
      <xdr:colOff>70715</xdr:colOff>
      <xdr:row>124</xdr:row>
      <xdr:rowOff>704273</xdr:rowOff>
    </xdr:from>
    <xdr:ext cx="1147644" cy="508577"/>
    <xdr:pic>
      <xdr:nvPicPr>
        <xdr:cNvPr id="308" name="图片 307">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109" cstate="email"/>
        <a:stretch>
          <a:fillRect/>
        </a:stretch>
      </xdr:blipFill>
      <xdr:spPr>
        <a:xfrm>
          <a:off x="5880735" y="462262220"/>
          <a:ext cx="1147445" cy="508635"/>
        </a:xfrm>
        <a:prstGeom prst="rect">
          <a:avLst/>
        </a:prstGeom>
      </xdr:spPr>
    </xdr:pic>
    <xdr:clientData/>
  </xdr:oneCellAnchor>
  <xdr:oneCellAnchor>
    <xdr:from>
      <xdr:col>4</xdr:col>
      <xdr:colOff>15875</xdr:colOff>
      <xdr:row>125</xdr:row>
      <xdr:rowOff>666750</xdr:rowOff>
    </xdr:from>
    <xdr:ext cx="1238250" cy="498784"/>
    <xdr:pic>
      <xdr:nvPicPr>
        <xdr:cNvPr id="309" name="图片 308">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106" cstate="email"/>
        <a:stretch>
          <a:fillRect/>
        </a:stretch>
      </xdr:blipFill>
      <xdr:spPr>
        <a:xfrm>
          <a:off x="5826125" y="465006055"/>
          <a:ext cx="1238250" cy="498475"/>
        </a:xfrm>
        <a:prstGeom prst="rect">
          <a:avLst/>
        </a:prstGeom>
      </xdr:spPr>
    </xdr:pic>
    <xdr:clientData/>
  </xdr:oneCellAnchor>
  <xdr:oneCellAnchor>
    <xdr:from>
      <xdr:col>4</xdr:col>
      <xdr:colOff>15875</xdr:colOff>
      <xdr:row>127</xdr:row>
      <xdr:rowOff>666750</xdr:rowOff>
    </xdr:from>
    <xdr:ext cx="1238250" cy="498784"/>
    <xdr:pic>
      <xdr:nvPicPr>
        <xdr:cNvPr id="311" name="图片 310">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106" cstate="email"/>
        <a:stretch>
          <a:fillRect/>
        </a:stretch>
      </xdr:blipFill>
      <xdr:spPr>
        <a:xfrm>
          <a:off x="5826125" y="470568655"/>
          <a:ext cx="1238250" cy="498475"/>
        </a:xfrm>
        <a:prstGeom prst="rect">
          <a:avLst/>
        </a:prstGeom>
      </xdr:spPr>
    </xdr:pic>
    <xdr:clientData/>
  </xdr:oneCellAnchor>
  <xdr:oneCellAnchor>
    <xdr:from>
      <xdr:col>4</xdr:col>
      <xdr:colOff>47625</xdr:colOff>
      <xdr:row>128</xdr:row>
      <xdr:rowOff>717016</xdr:rowOff>
    </xdr:from>
    <xdr:ext cx="1238250" cy="497535"/>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111" cstate="email"/>
        <a:stretch>
          <a:fillRect/>
        </a:stretch>
      </xdr:blipFill>
      <xdr:spPr>
        <a:xfrm>
          <a:off x="5857875" y="476365570"/>
          <a:ext cx="1238250" cy="497205"/>
        </a:xfrm>
        <a:prstGeom prst="rect">
          <a:avLst/>
        </a:prstGeom>
      </xdr:spPr>
    </xdr:pic>
    <xdr:clientData/>
  </xdr:oneCellAnchor>
  <xdr:oneCellAnchor>
    <xdr:from>
      <xdr:col>4</xdr:col>
      <xdr:colOff>47625</xdr:colOff>
      <xdr:row>129</xdr:row>
      <xdr:rowOff>717016</xdr:rowOff>
    </xdr:from>
    <xdr:ext cx="1238250" cy="497535"/>
    <xdr:pic>
      <xdr:nvPicPr>
        <xdr:cNvPr id="313" name="图片 312">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111" cstate="email"/>
        <a:stretch>
          <a:fillRect/>
        </a:stretch>
      </xdr:blipFill>
      <xdr:spPr>
        <a:xfrm>
          <a:off x="5857875" y="479146870"/>
          <a:ext cx="1238250" cy="497205"/>
        </a:xfrm>
        <a:prstGeom prst="rect">
          <a:avLst/>
        </a:prstGeom>
      </xdr:spPr>
    </xdr:pic>
    <xdr:clientData/>
  </xdr:oneCellAnchor>
  <xdr:oneCellAnchor>
    <xdr:from>
      <xdr:col>4</xdr:col>
      <xdr:colOff>47625</xdr:colOff>
      <xdr:row>130</xdr:row>
      <xdr:rowOff>717016</xdr:rowOff>
    </xdr:from>
    <xdr:ext cx="1238250" cy="497535"/>
    <xdr:pic>
      <xdr:nvPicPr>
        <xdr:cNvPr id="314" name="图片 313">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11" cstate="email"/>
        <a:stretch>
          <a:fillRect/>
        </a:stretch>
      </xdr:blipFill>
      <xdr:spPr>
        <a:xfrm>
          <a:off x="5857875" y="481928170"/>
          <a:ext cx="1238250" cy="497205"/>
        </a:xfrm>
        <a:prstGeom prst="rect">
          <a:avLst/>
        </a:prstGeom>
      </xdr:spPr>
    </xdr:pic>
    <xdr:clientData/>
  </xdr:oneCellAnchor>
  <xdr:oneCellAnchor>
    <xdr:from>
      <xdr:col>4</xdr:col>
      <xdr:colOff>15875</xdr:colOff>
      <xdr:row>132</xdr:row>
      <xdr:rowOff>666750</xdr:rowOff>
    </xdr:from>
    <xdr:ext cx="1238250" cy="498784"/>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06" cstate="email"/>
        <a:stretch>
          <a:fillRect/>
        </a:stretch>
      </xdr:blipFill>
      <xdr:spPr>
        <a:xfrm>
          <a:off x="5826125" y="487440605"/>
          <a:ext cx="1238250" cy="498475"/>
        </a:xfrm>
        <a:prstGeom prst="rect">
          <a:avLst/>
        </a:prstGeom>
      </xdr:spPr>
    </xdr:pic>
    <xdr:clientData/>
  </xdr:oneCellAnchor>
  <xdr:twoCellAnchor editAs="oneCell">
    <xdr:from>
      <xdr:col>4</xdr:col>
      <xdr:colOff>31750</xdr:colOff>
      <xdr:row>137</xdr:row>
      <xdr:rowOff>777875</xdr:rowOff>
    </xdr:from>
    <xdr:to>
      <xdr:col>5</xdr:col>
      <xdr:colOff>4759</xdr:colOff>
      <xdr:row>137</xdr:row>
      <xdr:rowOff>1250343</xdr:rowOff>
    </xdr:to>
    <xdr:pic>
      <xdr:nvPicPr>
        <xdr:cNvPr id="318" name="图片 317">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104" cstate="email"/>
        <a:stretch>
          <a:fillRect/>
        </a:stretch>
      </xdr:blipFill>
      <xdr:spPr>
        <a:xfrm>
          <a:off x="5842000" y="507020830"/>
          <a:ext cx="1416050" cy="472440"/>
        </a:xfrm>
        <a:prstGeom prst="rect">
          <a:avLst/>
        </a:prstGeom>
      </xdr:spPr>
    </xdr:pic>
    <xdr:clientData/>
  </xdr:twoCellAnchor>
  <xdr:oneCellAnchor>
    <xdr:from>
      <xdr:col>4</xdr:col>
      <xdr:colOff>47625</xdr:colOff>
      <xdr:row>141</xdr:row>
      <xdr:rowOff>717016</xdr:rowOff>
    </xdr:from>
    <xdr:ext cx="1238250" cy="497535"/>
    <xdr:pic>
      <xdr:nvPicPr>
        <xdr:cNvPr id="320" name="图片 319">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11" cstate="email"/>
        <a:stretch>
          <a:fillRect/>
        </a:stretch>
      </xdr:blipFill>
      <xdr:spPr>
        <a:xfrm>
          <a:off x="5857875" y="520866370"/>
          <a:ext cx="1238250" cy="497205"/>
        </a:xfrm>
        <a:prstGeom prst="rect">
          <a:avLst/>
        </a:prstGeom>
      </xdr:spPr>
    </xdr:pic>
    <xdr:clientData/>
  </xdr:oneCellAnchor>
  <xdr:oneCellAnchor>
    <xdr:from>
      <xdr:col>4</xdr:col>
      <xdr:colOff>47625</xdr:colOff>
      <xdr:row>142</xdr:row>
      <xdr:rowOff>717016</xdr:rowOff>
    </xdr:from>
    <xdr:ext cx="1238250" cy="497535"/>
    <xdr:pic>
      <xdr:nvPicPr>
        <xdr:cNvPr id="321" name="图片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11" cstate="email"/>
        <a:stretch>
          <a:fillRect/>
        </a:stretch>
      </xdr:blipFill>
      <xdr:spPr>
        <a:xfrm>
          <a:off x="5857875" y="523647670"/>
          <a:ext cx="1238250" cy="497205"/>
        </a:xfrm>
        <a:prstGeom prst="rect">
          <a:avLst/>
        </a:prstGeom>
      </xdr:spPr>
    </xdr:pic>
    <xdr:clientData/>
  </xdr:oneCellAnchor>
  <xdr:oneCellAnchor>
    <xdr:from>
      <xdr:col>4</xdr:col>
      <xdr:colOff>15875</xdr:colOff>
      <xdr:row>143</xdr:row>
      <xdr:rowOff>666750</xdr:rowOff>
    </xdr:from>
    <xdr:ext cx="1238250" cy="498784"/>
    <xdr:pic>
      <xdr:nvPicPr>
        <xdr:cNvPr id="322" name="图片 321">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06" cstate="email"/>
        <a:stretch>
          <a:fillRect/>
        </a:stretch>
      </xdr:blipFill>
      <xdr:spPr>
        <a:xfrm>
          <a:off x="5826125" y="526378805"/>
          <a:ext cx="1238250" cy="498475"/>
        </a:xfrm>
        <a:prstGeom prst="rect">
          <a:avLst/>
        </a:prstGeom>
      </xdr:spPr>
    </xdr:pic>
    <xdr:clientData/>
  </xdr:oneCellAnchor>
  <xdr:oneCellAnchor>
    <xdr:from>
      <xdr:col>4</xdr:col>
      <xdr:colOff>47625</xdr:colOff>
      <xdr:row>145</xdr:row>
      <xdr:rowOff>717016</xdr:rowOff>
    </xdr:from>
    <xdr:ext cx="1238250" cy="497535"/>
    <xdr:pic>
      <xdr:nvPicPr>
        <xdr:cNvPr id="323" name="图片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111" cstate="email"/>
        <a:stretch>
          <a:fillRect/>
        </a:stretch>
      </xdr:blipFill>
      <xdr:spPr>
        <a:xfrm>
          <a:off x="5857875" y="531991570"/>
          <a:ext cx="1238250" cy="497205"/>
        </a:xfrm>
        <a:prstGeom prst="rect">
          <a:avLst/>
        </a:prstGeom>
      </xdr:spPr>
    </xdr:pic>
    <xdr:clientData/>
  </xdr:oneCellAnchor>
  <xdr:oneCellAnchor>
    <xdr:from>
      <xdr:col>4</xdr:col>
      <xdr:colOff>47625</xdr:colOff>
      <xdr:row>147</xdr:row>
      <xdr:rowOff>717016</xdr:rowOff>
    </xdr:from>
    <xdr:ext cx="1238250" cy="497535"/>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11" cstate="email"/>
        <a:stretch>
          <a:fillRect/>
        </a:stretch>
      </xdr:blipFill>
      <xdr:spPr>
        <a:xfrm>
          <a:off x="5857875" y="537554170"/>
          <a:ext cx="1238250" cy="497205"/>
        </a:xfrm>
        <a:prstGeom prst="rect">
          <a:avLst/>
        </a:prstGeom>
      </xdr:spPr>
    </xdr:pic>
    <xdr:clientData/>
  </xdr:oneCellAnchor>
  <xdr:oneCellAnchor>
    <xdr:from>
      <xdr:col>4</xdr:col>
      <xdr:colOff>47625</xdr:colOff>
      <xdr:row>148</xdr:row>
      <xdr:rowOff>717016</xdr:rowOff>
    </xdr:from>
    <xdr:ext cx="1238250" cy="497535"/>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111" cstate="email"/>
        <a:stretch>
          <a:fillRect/>
        </a:stretch>
      </xdr:blipFill>
      <xdr:spPr>
        <a:xfrm>
          <a:off x="5857875" y="540335470"/>
          <a:ext cx="1238250" cy="497205"/>
        </a:xfrm>
        <a:prstGeom prst="rect">
          <a:avLst/>
        </a:prstGeom>
      </xdr:spPr>
    </xdr:pic>
    <xdr:clientData/>
  </xdr:oneCellAnchor>
  <xdr:oneCellAnchor>
    <xdr:from>
      <xdr:col>4</xdr:col>
      <xdr:colOff>47625</xdr:colOff>
      <xdr:row>149</xdr:row>
      <xdr:rowOff>717016</xdr:rowOff>
    </xdr:from>
    <xdr:ext cx="1238250" cy="497535"/>
    <xdr:pic>
      <xdr:nvPicPr>
        <xdr:cNvPr id="326" name="图片 325">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111" cstate="email"/>
        <a:stretch>
          <a:fillRect/>
        </a:stretch>
      </xdr:blipFill>
      <xdr:spPr>
        <a:xfrm>
          <a:off x="5857875" y="543179000"/>
          <a:ext cx="1238250" cy="497205"/>
        </a:xfrm>
        <a:prstGeom prst="rect">
          <a:avLst/>
        </a:prstGeom>
      </xdr:spPr>
    </xdr:pic>
    <xdr:clientData/>
  </xdr:oneCellAnchor>
  <xdr:oneCellAnchor>
    <xdr:from>
      <xdr:col>4</xdr:col>
      <xdr:colOff>15875</xdr:colOff>
      <xdr:row>150</xdr:row>
      <xdr:rowOff>698500</xdr:rowOff>
    </xdr:from>
    <xdr:ext cx="1238250" cy="498784"/>
    <xdr:pic>
      <xdr:nvPicPr>
        <xdr:cNvPr id="327" name="图片 326">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106" cstate="email"/>
        <a:stretch>
          <a:fillRect/>
        </a:stretch>
      </xdr:blipFill>
      <xdr:spPr>
        <a:xfrm>
          <a:off x="5826125" y="545941885"/>
          <a:ext cx="1238250" cy="498475"/>
        </a:xfrm>
        <a:prstGeom prst="rect">
          <a:avLst/>
        </a:prstGeom>
      </xdr:spPr>
    </xdr:pic>
    <xdr:clientData/>
  </xdr:oneCellAnchor>
  <xdr:oneCellAnchor>
    <xdr:from>
      <xdr:col>4</xdr:col>
      <xdr:colOff>47625</xdr:colOff>
      <xdr:row>152</xdr:row>
      <xdr:rowOff>539750</xdr:rowOff>
    </xdr:from>
    <xdr:ext cx="1238250" cy="498784"/>
    <xdr:pic>
      <xdr:nvPicPr>
        <xdr:cNvPr id="328" name="图片 327">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06" cstate="email"/>
        <a:stretch>
          <a:fillRect/>
        </a:stretch>
      </xdr:blipFill>
      <xdr:spPr>
        <a:xfrm>
          <a:off x="5857875" y="551345735"/>
          <a:ext cx="1238250" cy="498475"/>
        </a:xfrm>
        <a:prstGeom prst="rect">
          <a:avLst/>
        </a:prstGeom>
      </xdr:spPr>
    </xdr:pic>
    <xdr:clientData/>
  </xdr:oneCellAnchor>
  <xdr:oneCellAnchor>
    <xdr:from>
      <xdr:col>4</xdr:col>
      <xdr:colOff>47625</xdr:colOff>
      <xdr:row>151</xdr:row>
      <xdr:rowOff>717016</xdr:rowOff>
    </xdr:from>
    <xdr:ext cx="1238250" cy="497535"/>
    <xdr:pic>
      <xdr:nvPicPr>
        <xdr:cNvPr id="329" name="图片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11" cstate="email"/>
        <a:stretch>
          <a:fillRect/>
        </a:stretch>
      </xdr:blipFill>
      <xdr:spPr>
        <a:xfrm>
          <a:off x="5857875" y="548741600"/>
          <a:ext cx="1238250" cy="497205"/>
        </a:xfrm>
        <a:prstGeom prst="rect">
          <a:avLst/>
        </a:prstGeom>
      </xdr:spPr>
    </xdr:pic>
    <xdr:clientData/>
  </xdr:oneCellAnchor>
  <xdr:oneCellAnchor>
    <xdr:from>
      <xdr:col>4</xdr:col>
      <xdr:colOff>47625</xdr:colOff>
      <xdr:row>153</xdr:row>
      <xdr:rowOff>717016</xdr:rowOff>
    </xdr:from>
    <xdr:ext cx="1238250" cy="497535"/>
    <xdr:pic>
      <xdr:nvPicPr>
        <xdr:cNvPr id="332" name="图片 331">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111" cstate="email"/>
        <a:stretch>
          <a:fillRect/>
        </a:stretch>
      </xdr:blipFill>
      <xdr:spPr>
        <a:xfrm>
          <a:off x="5857875" y="559866800"/>
          <a:ext cx="1238250" cy="497205"/>
        </a:xfrm>
        <a:prstGeom prst="rect">
          <a:avLst/>
        </a:prstGeom>
      </xdr:spPr>
    </xdr:pic>
    <xdr:clientData/>
  </xdr:oneCellAnchor>
  <xdr:oneCellAnchor>
    <xdr:from>
      <xdr:col>4</xdr:col>
      <xdr:colOff>47625</xdr:colOff>
      <xdr:row>154</xdr:row>
      <xdr:rowOff>717016</xdr:rowOff>
    </xdr:from>
    <xdr:ext cx="1238250" cy="497535"/>
    <xdr:pic>
      <xdr:nvPicPr>
        <xdr:cNvPr id="333" name="图片 332">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111" cstate="email"/>
        <a:stretch>
          <a:fillRect/>
        </a:stretch>
      </xdr:blipFill>
      <xdr:spPr>
        <a:xfrm>
          <a:off x="5857875" y="562648100"/>
          <a:ext cx="1238250" cy="497205"/>
        </a:xfrm>
        <a:prstGeom prst="rect">
          <a:avLst/>
        </a:prstGeom>
      </xdr:spPr>
    </xdr:pic>
    <xdr:clientData/>
  </xdr:oneCellAnchor>
  <xdr:oneCellAnchor>
    <xdr:from>
      <xdr:col>4</xdr:col>
      <xdr:colOff>15875</xdr:colOff>
      <xdr:row>156</xdr:row>
      <xdr:rowOff>730250</xdr:rowOff>
    </xdr:from>
    <xdr:ext cx="1238250" cy="498784"/>
    <xdr:pic>
      <xdr:nvPicPr>
        <xdr:cNvPr id="336" name="图片 335">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106" cstate="email"/>
        <a:stretch>
          <a:fillRect/>
        </a:stretch>
      </xdr:blipFill>
      <xdr:spPr>
        <a:xfrm>
          <a:off x="5826125" y="574008885"/>
          <a:ext cx="1238250" cy="498475"/>
        </a:xfrm>
        <a:prstGeom prst="rect">
          <a:avLst/>
        </a:prstGeom>
      </xdr:spPr>
    </xdr:pic>
    <xdr:clientData/>
  </xdr:oneCellAnchor>
  <xdr:oneCellAnchor>
    <xdr:from>
      <xdr:col>4</xdr:col>
      <xdr:colOff>15875</xdr:colOff>
      <xdr:row>157</xdr:row>
      <xdr:rowOff>730250</xdr:rowOff>
    </xdr:from>
    <xdr:ext cx="1238250" cy="498784"/>
    <xdr:pic>
      <xdr:nvPicPr>
        <xdr:cNvPr id="337" name="图片 336">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106" cstate="email"/>
        <a:stretch>
          <a:fillRect/>
        </a:stretch>
      </xdr:blipFill>
      <xdr:spPr>
        <a:xfrm>
          <a:off x="5826125" y="576854955"/>
          <a:ext cx="1238250" cy="498475"/>
        </a:xfrm>
        <a:prstGeom prst="rect">
          <a:avLst/>
        </a:prstGeom>
      </xdr:spPr>
    </xdr:pic>
    <xdr:clientData/>
  </xdr:oneCellAnchor>
  <xdr:oneCellAnchor>
    <xdr:from>
      <xdr:col>4</xdr:col>
      <xdr:colOff>47625</xdr:colOff>
      <xdr:row>161</xdr:row>
      <xdr:rowOff>717016</xdr:rowOff>
    </xdr:from>
    <xdr:ext cx="1238250" cy="497535"/>
    <xdr:pic>
      <xdr:nvPicPr>
        <xdr:cNvPr id="339" name="图片 338">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11" cstate="email"/>
        <a:stretch>
          <a:fillRect/>
        </a:stretch>
      </xdr:blipFill>
      <xdr:spPr>
        <a:xfrm>
          <a:off x="5857875" y="588096360"/>
          <a:ext cx="1238250" cy="497205"/>
        </a:xfrm>
        <a:prstGeom prst="rect">
          <a:avLst/>
        </a:prstGeom>
      </xdr:spPr>
    </xdr:pic>
    <xdr:clientData/>
  </xdr:oneCellAnchor>
  <xdr:oneCellAnchor>
    <xdr:from>
      <xdr:col>4</xdr:col>
      <xdr:colOff>15875</xdr:colOff>
      <xdr:row>162</xdr:row>
      <xdr:rowOff>730250</xdr:rowOff>
    </xdr:from>
    <xdr:ext cx="1238250" cy="498784"/>
    <xdr:pic>
      <xdr:nvPicPr>
        <xdr:cNvPr id="340" name="图片 339">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06" cstate="email"/>
        <a:stretch>
          <a:fillRect/>
        </a:stretch>
      </xdr:blipFill>
      <xdr:spPr>
        <a:xfrm>
          <a:off x="5826125" y="590955765"/>
          <a:ext cx="1238250" cy="498475"/>
        </a:xfrm>
        <a:prstGeom prst="rect">
          <a:avLst/>
        </a:prstGeom>
      </xdr:spPr>
    </xdr:pic>
    <xdr:clientData/>
  </xdr:oneCellAnchor>
  <xdr:oneCellAnchor>
    <xdr:from>
      <xdr:col>4</xdr:col>
      <xdr:colOff>15875</xdr:colOff>
      <xdr:row>163</xdr:row>
      <xdr:rowOff>730250</xdr:rowOff>
    </xdr:from>
    <xdr:ext cx="1238250" cy="498784"/>
    <xdr:pic>
      <xdr:nvPicPr>
        <xdr:cNvPr id="341" name="图片 340">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06" cstate="email"/>
        <a:stretch>
          <a:fillRect/>
        </a:stretch>
      </xdr:blipFill>
      <xdr:spPr>
        <a:xfrm>
          <a:off x="5826125" y="593801835"/>
          <a:ext cx="1238250" cy="498475"/>
        </a:xfrm>
        <a:prstGeom prst="rect">
          <a:avLst/>
        </a:prstGeom>
      </xdr:spPr>
    </xdr:pic>
    <xdr:clientData/>
  </xdr:oneCellAnchor>
  <xdr:oneCellAnchor>
    <xdr:from>
      <xdr:col>4</xdr:col>
      <xdr:colOff>15875</xdr:colOff>
      <xdr:row>166</xdr:row>
      <xdr:rowOff>730250</xdr:rowOff>
    </xdr:from>
    <xdr:ext cx="1238250" cy="498784"/>
    <xdr:pic>
      <xdr:nvPicPr>
        <xdr:cNvPr id="342" name="图片 341">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106" cstate="email"/>
        <a:stretch>
          <a:fillRect/>
        </a:stretch>
      </xdr:blipFill>
      <xdr:spPr>
        <a:xfrm>
          <a:off x="5826125" y="605181035"/>
          <a:ext cx="1238250" cy="498475"/>
        </a:xfrm>
        <a:prstGeom prst="rect">
          <a:avLst/>
        </a:prstGeom>
      </xdr:spPr>
    </xdr:pic>
    <xdr:clientData/>
  </xdr:oneCellAnchor>
  <xdr:oneCellAnchor>
    <xdr:from>
      <xdr:col>4</xdr:col>
      <xdr:colOff>47625</xdr:colOff>
      <xdr:row>165</xdr:row>
      <xdr:rowOff>717016</xdr:rowOff>
    </xdr:from>
    <xdr:ext cx="1238250" cy="497535"/>
    <xdr:pic>
      <xdr:nvPicPr>
        <xdr:cNvPr id="343" name="图片 342">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111" cstate="email"/>
        <a:stretch>
          <a:fillRect/>
        </a:stretch>
      </xdr:blipFill>
      <xdr:spPr>
        <a:xfrm>
          <a:off x="5857875" y="599475560"/>
          <a:ext cx="1238250" cy="497205"/>
        </a:xfrm>
        <a:prstGeom prst="rect">
          <a:avLst/>
        </a:prstGeom>
      </xdr:spPr>
    </xdr:pic>
    <xdr:clientData/>
  </xdr:oneCellAnchor>
  <xdr:oneCellAnchor>
    <xdr:from>
      <xdr:col>4</xdr:col>
      <xdr:colOff>47625</xdr:colOff>
      <xdr:row>167</xdr:row>
      <xdr:rowOff>717016</xdr:rowOff>
    </xdr:from>
    <xdr:ext cx="1238250" cy="497535"/>
    <xdr:pic>
      <xdr:nvPicPr>
        <xdr:cNvPr id="348" name="图片 347">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11" cstate="email"/>
        <a:stretch>
          <a:fillRect/>
        </a:stretch>
      </xdr:blipFill>
      <xdr:spPr>
        <a:xfrm>
          <a:off x="5857875" y="616551980"/>
          <a:ext cx="1238250" cy="497205"/>
        </a:xfrm>
        <a:prstGeom prst="rect">
          <a:avLst/>
        </a:prstGeom>
      </xdr:spPr>
    </xdr:pic>
    <xdr:clientData/>
  </xdr:oneCellAnchor>
  <xdr:oneCellAnchor>
    <xdr:from>
      <xdr:col>4</xdr:col>
      <xdr:colOff>47625</xdr:colOff>
      <xdr:row>168</xdr:row>
      <xdr:rowOff>717016</xdr:rowOff>
    </xdr:from>
    <xdr:ext cx="1238250" cy="497535"/>
    <xdr:pic>
      <xdr:nvPicPr>
        <xdr:cNvPr id="349" name="图片 348">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11" cstate="email"/>
        <a:stretch>
          <a:fillRect/>
        </a:stretch>
      </xdr:blipFill>
      <xdr:spPr>
        <a:xfrm>
          <a:off x="5857875" y="619398050"/>
          <a:ext cx="1238250" cy="497205"/>
        </a:xfrm>
        <a:prstGeom prst="rect">
          <a:avLst/>
        </a:prstGeom>
      </xdr:spPr>
    </xdr:pic>
    <xdr:clientData/>
  </xdr:oneCellAnchor>
  <xdr:oneCellAnchor>
    <xdr:from>
      <xdr:col>4</xdr:col>
      <xdr:colOff>47625</xdr:colOff>
      <xdr:row>170</xdr:row>
      <xdr:rowOff>717016</xdr:rowOff>
    </xdr:from>
    <xdr:ext cx="1238250" cy="497535"/>
    <xdr:pic>
      <xdr:nvPicPr>
        <xdr:cNvPr id="350" name="图片 349">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11" cstate="email"/>
        <a:stretch>
          <a:fillRect/>
        </a:stretch>
      </xdr:blipFill>
      <xdr:spPr>
        <a:xfrm>
          <a:off x="5857875" y="625090190"/>
          <a:ext cx="1238250" cy="497205"/>
        </a:xfrm>
        <a:prstGeom prst="rect">
          <a:avLst/>
        </a:prstGeom>
      </xdr:spPr>
    </xdr:pic>
    <xdr:clientData/>
  </xdr:oneCellAnchor>
  <xdr:oneCellAnchor>
    <xdr:from>
      <xdr:col>4</xdr:col>
      <xdr:colOff>47625</xdr:colOff>
      <xdr:row>171</xdr:row>
      <xdr:rowOff>717016</xdr:rowOff>
    </xdr:from>
    <xdr:ext cx="1238250" cy="497535"/>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11" cstate="email"/>
        <a:stretch>
          <a:fillRect/>
        </a:stretch>
      </xdr:blipFill>
      <xdr:spPr>
        <a:xfrm>
          <a:off x="5857875" y="627936260"/>
          <a:ext cx="1238250" cy="497205"/>
        </a:xfrm>
        <a:prstGeom prst="rect">
          <a:avLst/>
        </a:prstGeom>
      </xdr:spPr>
    </xdr:pic>
    <xdr:clientData/>
  </xdr:oneCellAnchor>
  <xdr:oneCellAnchor>
    <xdr:from>
      <xdr:col>4</xdr:col>
      <xdr:colOff>47625</xdr:colOff>
      <xdr:row>169</xdr:row>
      <xdr:rowOff>717016</xdr:rowOff>
    </xdr:from>
    <xdr:ext cx="1238250" cy="497535"/>
    <xdr:pic>
      <xdr:nvPicPr>
        <xdr:cNvPr id="352" name="图片 351">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11" cstate="email"/>
        <a:stretch>
          <a:fillRect/>
        </a:stretch>
      </xdr:blipFill>
      <xdr:spPr>
        <a:xfrm>
          <a:off x="5857875" y="622244120"/>
          <a:ext cx="1238250" cy="497205"/>
        </a:xfrm>
        <a:prstGeom prst="rect">
          <a:avLst/>
        </a:prstGeom>
      </xdr:spPr>
    </xdr:pic>
    <xdr:clientData/>
  </xdr:oneCellAnchor>
  <xdr:oneCellAnchor>
    <xdr:from>
      <xdr:col>4</xdr:col>
      <xdr:colOff>15875</xdr:colOff>
      <xdr:row>172</xdr:row>
      <xdr:rowOff>730250</xdr:rowOff>
    </xdr:from>
    <xdr:ext cx="1238250" cy="498784"/>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06" cstate="email"/>
        <a:stretch>
          <a:fillRect/>
        </a:stretch>
      </xdr:blipFill>
      <xdr:spPr>
        <a:xfrm>
          <a:off x="5826125" y="630795665"/>
          <a:ext cx="1238250" cy="498475"/>
        </a:xfrm>
        <a:prstGeom prst="rect">
          <a:avLst/>
        </a:prstGeom>
      </xdr:spPr>
    </xdr:pic>
    <xdr:clientData/>
  </xdr:oneCellAnchor>
  <xdr:oneCellAnchor>
    <xdr:from>
      <xdr:col>4</xdr:col>
      <xdr:colOff>47625</xdr:colOff>
      <xdr:row>173</xdr:row>
      <xdr:rowOff>717016</xdr:rowOff>
    </xdr:from>
    <xdr:ext cx="1238250" cy="497535"/>
    <xdr:pic>
      <xdr:nvPicPr>
        <xdr:cNvPr id="355" name="图片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11" cstate="email"/>
        <a:stretch>
          <a:fillRect/>
        </a:stretch>
      </xdr:blipFill>
      <xdr:spPr>
        <a:xfrm>
          <a:off x="5857875" y="636474470"/>
          <a:ext cx="1238250" cy="497205"/>
        </a:xfrm>
        <a:prstGeom prst="rect">
          <a:avLst/>
        </a:prstGeom>
      </xdr:spPr>
    </xdr:pic>
    <xdr:clientData/>
  </xdr:oneCellAnchor>
  <xdr:oneCellAnchor>
    <xdr:from>
      <xdr:col>4</xdr:col>
      <xdr:colOff>15875</xdr:colOff>
      <xdr:row>174</xdr:row>
      <xdr:rowOff>730250</xdr:rowOff>
    </xdr:from>
    <xdr:ext cx="1238250" cy="498784"/>
    <xdr:pic>
      <xdr:nvPicPr>
        <xdr:cNvPr id="357" name="图片 356">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106" cstate="email"/>
        <a:stretch>
          <a:fillRect/>
        </a:stretch>
      </xdr:blipFill>
      <xdr:spPr>
        <a:xfrm>
          <a:off x="5826125" y="642179945"/>
          <a:ext cx="1238250" cy="498475"/>
        </a:xfrm>
        <a:prstGeom prst="rect">
          <a:avLst/>
        </a:prstGeom>
      </xdr:spPr>
    </xdr:pic>
    <xdr:clientData/>
  </xdr:oneCellAnchor>
  <xdr:oneCellAnchor>
    <xdr:from>
      <xdr:col>4</xdr:col>
      <xdr:colOff>15875</xdr:colOff>
      <xdr:row>177</xdr:row>
      <xdr:rowOff>730250</xdr:rowOff>
    </xdr:from>
    <xdr:ext cx="1238250" cy="498784"/>
    <xdr:pic>
      <xdr:nvPicPr>
        <xdr:cNvPr id="362" name="图片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06" cstate="email"/>
        <a:stretch>
          <a:fillRect/>
        </a:stretch>
      </xdr:blipFill>
      <xdr:spPr>
        <a:xfrm>
          <a:off x="5826125" y="656410295"/>
          <a:ext cx="1238250" cy="498475"/>
        </a:xfrm>
        <a:prstGeom prst="rect">
          <a:avLst/>
        </a:prstGeom>
      </xdr:spPr>
    </xdr:pic>
    <xdr:clientData/>
  </xdr:oneCellAnchor>
  <xdr:oneCellAnchor>
    <xdr:from>
      <xdr:col>4</xdr:col>
      <xdr:colOff>15875</xdr:colOff>
      <xdr:row>178</xdr:row>
      <xdr:rowOff>730250</xdr:rowOff>
    </xdr:from>
    <xdr:ext cx="1238250" cy="498784"/>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06" cstate="email"/>
        <a:stretch>
          <a:fillRect/>
        </a:stretch>
      </xdr:blipFill>
      <xdr:spPr>
        <a:xfrm>
          <a:off x="5826125" y="659256365"/>
          <a:ext cx="1238250" cy="498475"/>
        </a:xfrm>
        <a:prstGeom prst="rect">
          <a:avLst/>
        </a:prstGeom>
      </xdr:spPr>
    </xdr:pic>
    <xdr:clientData/>
  </xdr:oneCellAnchor>
  <xdr:oneCellAnchor>
    <xdr:from>
      <xdr:col>4</xdr:col>
      <xdr:colOff>15875</xdr:colOff>
      <xdr:row>175</xdr:row>
      <xdr:rowOff>730250</xdr:rowOff>
    </xdr:from>
    <xdr:ext cx="1238250" cy="498784"/>
    <xdr:pic>
      <xdr:nvPicPr>
        <xdr:cNvPr id="365" name="图片 364">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106" cstate="email"/>
        <a:stretch>
          <a:fillRect/>
        </a:stretch>
      </xdr:blipFill>
      <xdr:spPr>
        <a:xfrm>
          <a:off x="5826125" y="645026015"/>
          <a:ext cx="1238250" cy="498475"/>
        </a:xfrm>
        <a:prstGeom prst="rect">
          <a:avLst/>
        </a:prstGeom>
      </xdr:spPr>
    </xdr:pic>
    <xdr:clientData/>
  </xdr:oneCellAnchor>
  <xdr:oneCellAnchor>
    <xdr:from>
      <xdr:col>4</xdr:col>
      <xdr:colOff>15875</xdr:colOff>
      <xdr:row>176</xdr:row>
      <xdr:rowOff>730250</xdr:rowOff>
    </xdr:from>
    <xdr:ext cx="1238250" cy="498784"/>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06" cstate="email"/>
        <a:stretch>
          <a:fillRect/>
        </a:stretch>
      </xdr:blipFill>
      <xdr:spPr>
        <a:xfrm>
          <a:off x="5826125" y="653564225"/>
          <a:ext cx="1238250" cy="498475"/>
        </a:xfrm>
        <a:prstGeom prst="rect">
          <a:avLst/>
        </a:prstGeom>
      </xdr:spPr>
    </xdr:pic>
    <xdr:clientData/>
  </xdr:oneCellAnchor>
  <xdr:oneCellAnchor>
    <xdr:from>
      <xdr:col>4</xdr:col>
      <xdr:colOff>15875</xdr:colOff>
      <xdr:row>180</xdr:row>
      <xdr:rowOff>730250</xdr:rowOff>
    </xdr:from>
    <xdr:ext cx="1238250" cy="498784"/>
    <xdr:pic>
      <xdr:nvPicPr>
        <xdr:cNvPr id="368" name="图片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06" cstate="email"/>
        <a:stretch>
          <a:fillRect/>
        </a:stretch>
      </xdr:blipFill>
      <xdr:spPr>
        <a:xfrm>
          <a:off x="5826125" y="667794575"/>
          <a:ext cx="1238250" cy="498475"/>
        </a:xfrm>
        <a:prstGeom prst="rect">
          <a:avLst/>
        </a:prstGeom>
      </xdr:spPr>
    </xdr:pic>
    <xdr:clientData/>
  </xdr:oneCellAnchor>
  <xdr:oneCellAnchor>
    <xdr:from>
      <xdr:col>4</xdr:col>
      <xdr:colOff>15875</xdr:colOff>
      <xdr:row>181</xdr:row>
      <xdr:rowOff>730250</xdr:rowOff>
    </xdr:from>
    <xdr:ext cx="1238250" cy="498784"/>
    <xdr:pic>
      <xdr:nvPicPr>
        <xdr:cNvPr id="377" name="图片 376">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106" cstate="email"/>
        <a:stretch>
          <a:fillRect/>
        </a:stretch>
      </xdr:blipFill>
      <xdr:spPr>
        <a:xfrm>
          <a:off x="5826125" y="681960155"/>
          <a:ext cx="1238250" cy="498475"/>
        </a:xfrm>
        <a:prstGeom prst="rect">
          <a:avLst/>
        </a:prstGeom>
      </xdr:spPr>
    </xdr:pic>
    <xdr:clientData/>
  </xdr:oneCellAnchor>
  <xdr:oneCellAnchor>
    <xdr:from>
      <xdr:col>4</xdr:col>
      <xdr:colOff>15875</xdr:colOff>
      <xdr:row>182</xdr:row>
      <xdr:rowOff>730250</xdr:rowOff>
    </xdr:from>
    <xdr:ext cx="1238250" cy="498784"/>
    <xdr:pic>
      <xdr:nvPicPr>
        <xdr:cNvPr id="378" name="图片 37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06" cstate="email"/>
        <a:stretch>
          <a:fillRect/>
        </a:stretch>
      </xdr:blipFill>
      <xdr:spPr>
        <a:xfrm>
          <a:off x="5826125" y="684806225"/>
          <a:ext cx="1238250" cy="498475"/>
        </a:xfrm>
        <a:prstGeom prst="rect">
          <a:avLst/>
        </a:prstGeom>
      </xdr:spPr>
    </xdr:pic>
    <xdr:clientData/>
  </xdr:oneCellAnchor>
  <xdr:oneCellAnchor>
    <xdr:from>
      <xdr:col>4</xdr:col>
      <xdr:colOff>70715</xdr:colOff>
      <xdr:row>183</xdr:row>
      <xdr:rowOff>704273</xdr:rowOff>
    </xdr:from>
    <xdr:ext cx="1147644" cy="508577"/>
    <xdr:pic>
      <xdr:nvPicPr>
        <xdr:cNvPr id="381" name="图片 380">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109" cstate="email"/>
        <a:stretch>
          <a:fillRect/>
        </a:stretch>
      </xdr:blipFill>
      <xdr:spPr>
        <a:xfrm>
          <a:off x="5880735" y="693318400"/>
          <a:ext cx="1147445" cy="508635"/>
        </a:xfrm>
        <a:prstGeom prst="rect">
          <a:avLst/>
        </a:prstGeom>
      </xdr:spPr>
    </xdr:pic>
    <xdr:clientData/>
  </xdr:oneCellAnchor>
  <xdr:oneCellAnchor>
    <xdr:from>
      <xdr:col>4</xdr:col>
      <xdr:colOff>47625</xdr:colOff>
      <xdr:row>184</xdr:row>
      <xdr:rowOff>717016</xdr:rowOff>
    </xdr:from>
    <xdr:ext cx="1238250" cy="497535"/>
    <xdr:pic>
      <xdr:nvPicPr>
        <xdr:cNvPr id="384" name="图片 383">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111" cstate="email"/>
        <a:stretch>
          <a:fillRect/>
        </a:stretch>
      </xdr:blipFill>
      <xdr:spPr>
        <a:xfrm>
          <a:off x="5857875" y="699023240"/>
          <a:ext cx="1238250" cy="497205"/>
        </a:xfrm>
        <a:prstGeom prst="rect">
          <a:avLst/>
        </a:prstGeom>
      </xdr:spPr>
    </xdr:pic>
    <xdr:clientData/>
  </xdr:oneCellAnchor>
  <xdr:oneCellAnchor>
    <xdr:from>
      <xdr:col>4</xdr:col>
      <xdr:colOff>47625</xdr:colOff>
      <xdr:row>185</xdr:row>
      <xdr:rowOff>717016</xdr:rowOff>
    </xdr:from>
    <xdr:ext cx="1238250" cy="497535"/>
    <xdr:pic>
      <xdr:nvPicPr>
        <xdr:cNvPr id="385" name="图片 384">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111" cstate="email"/>
        <a:stretch>
          <a:fillRect/>
        </a:stretch>
      </xdr:blipFill>
      <xdr:spPr>
        <a:xfrm>
          <a:off x="5857875" y="701869310"/>
          <a:ext cx="1238250" cy="497205"/>
        </a:xfrm>
        <a:prstGeom prst="rect">
          <a:avLst/>
        </a:prstGeom>
      </xdr:spPr>
    </xdr:pic>
    <xdr:clientData/>
  </xdr:oneCellAnchor>
  <xdr:oneCellAnchor>
    <xdr:from>
      <xdr:col>4</xdr:col>
      <xdr:colOff>47625</xdr:colOff>
      <xdr:row>186</xdr:row>
      <xdr:rowOff>717016</xdr:rowOff>
    </xdr:from>
    <xdr:ext cx="1238250" cy="497535"/>
    <xdr:pic>
      <xdr:nvPicPr>
        <xdr:cNvPr id="387" name="图片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11" cstate="email"/>
        <a:stretch>
          <a:fillRect/>
        </a:stretch>
      </xdr:blipFill>
      <xdr:spPr>
        <a:xfrm>
          <a:off x="5857875" y="704715380"/>
          <a:ext cx="1238250" cy="497205"/>
        </a:xfrm>
        <a:prstGeom prst="rect">
          <a:avLst/>
        </a:prstGeom>
      </xdr:spPr>
    </xdr:pic>
    <xdr:clientData/>
  </xdr:oneCellAnchor>
  <xdr:oneCellAnchor>
    <xdr:from>
      <xdr:col>4</xdr:col>
      <xdr:colOff>47625</xdr:colOff>
      <xdr:row>187</xdr:row>
      <xdr:rowOff>717016</xdr:rowOff>
    </xdr:from>
    <xdr:ext cx="1238250" cy="497535"/>
    <xdr:pic>
      <xdr:nvPicPr>
        <xdr:cNvPr id="388" name="图片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11" cstate="email"/>
        <a:stretch>
          <a:fillRect/>
        </a:stretch>
      </xdr:blipFill>
      <xdr:spPr>
        <a:xfrm>
          <a:off x="5857875" y="707561450"/>
          <a:ext cx="1238250" cy="497205"/>
        </a:xfrm>
        <a:prstGeom prst="rect">
          <a:avLst/>
        </a:prstGeom>
      </xdr:spPr>
    </xdr:pic>
    <xdr:clientData/>
  </xdr:oneCellAnchor>
  <xdr:oneCellAnchor>
    <xdr:from>
      <xdr:col>4</xdr:col>
      <xdr:colOff>47625</xdr:colOff>
      <xdr:row>188</xdr:row>
      <xdr:rowOff>717016</xdr:rowOff>
    </xdr:from>
    <xdr:ext cx="1238250" cy="497535"/>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11" cstate="email"/>
        <a:stretch>
          <a:fillRect/>
        </a:stretch>
      </xdr:blipFill>
      <xdr:spPr>
        <a:xfrm>
          <a:off x="5857875" y="710407520"/>
          <a:ext cx="1238250" cy="497205"/>
        </a:xfrm>
        <a:prstGeom prst="rect">
          <a:avLst/>
        </a:prstGeom>
      </xdr:spPr>
    </xdr:pic>
    <xdr:clientData/>
  </xdr:oneCellAnchor>
  <xdr:oneCellAnchor>
    <xdr:from>
      <xdr:col>4</xdr:col>
      <xdr:colOff>47625</xdr:colOff>
      <xdr:row>189</xdr:row>
      <xdr:rowOff>717016</xdr:rowOff>
    </xdr:from>
    <xdr:ext cx="1238250" cy="497535"/>
    <xdr:pic>
      <xdr:nvPicPr>
        <xdr:cNvPr id="392" name="图片 391">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111" cstate="email"/>
        <a:stretch>
          <a:fillRect/>
        </a:stretch>
      </xdr:blipFill>
      <xdr:spPr>
        <a:xfrm>
          <a:off x="5857875" y="713253590"/>
          <a:ext cx="1238250" cy="497205"/>
        </a:xfrm>
        <a:prstGeom prst="rect">
          <a:avLst/>
        </a:prstGeom>
      </xdr:spPr>
    </xdr:pic>
    <xdr:clientData/>
  </xdr:oneCellAnchor>
  <xdr:oneCellAnchor>
    <xdr:from>
      <xdr:col>4</xdr:col>
      <xdr:colOff>15875</xdr:colOff>
      <xdr:row>190</xdr:row>
      <xdr:rowOff>730250</xdr:rowOff>
    </xdr:from>
    <xdr:ext cx="1238250" cy="498784"/>
    <xdr:pic>
      <xdr:nvPicPr>
        <xdr:cNvPr id="393" name="图片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06" cstate="email"/>
        <a:stretch>
          <a:fillRect/>
        </a:stretch>
      </xdr:blipFill>
      <xdr:spPr>
        <a:xfrm>
          <a:off x="5826125" y="716112995"/>
          <a:ext cx="1238250" cy="498475"/>
        </a:xfrm>
        <a:prstGeom prst="rect">
          <a:avLst/>
        </a:prstGeom>
      </xdr:spPr>
    </xdr:pic>
    <xdr:clientData/>
  </xdr:oneCellAnchor>
  <xdr:oneCellAnchor>
    <xdr:from>
      <xdr:col>4</xdr:col>
      <xdr:colOff>47625</xdr:colOff>
      <xdr:row>191</xdr:row>
      <xdr:rowOff>717016</xdr:rowOff>
    </xdr:from>
    <xdr:ext cx="1238250" cy="497535"/>
    <xdr:pic>
      <xdr:nvPicPr>
        <xdr:cNvPr id="395" name="图片 394">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11" cstate="email"/>
        <a:stretch>
          <a:fillRect/>
        </a:stretch>
      </xdr:blipFill>
      <xdr:spPr>
        <a:xfrm>
          <a:off x="5857875" y="721791800"/>
          <a:ext cx="1238250" cy="497205"/>
        </a:xfrm>
        <a:prstGeom prst="rect">
          <a:avLst/>
        </a:prstGeom>
      </xdr:spPr>
    </xdr:pic>
    <xdr:clientData/>
  </xdr:oneCellAnchor>
  <xdr:oneCellAnchor>
    <xdr:from>
      <xdr:col>4</xdr:col>
      <xdr:colOff>47625</xdr:colOff>
      <xdr:row>192</xdr:row>
      <xdr:rowOff>717016</xdr:rowOff>
    </xdr:from>
    <xdr:ext cx="1238250" cy="497535"/>
    <xdr:pic>
      <xdr:nvPicPr>
        <xdr:cNvPr id="397" name="图片 396">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111" cstate="email"/>
        <a:stretch>
          <a:fillRect/>
        </a:stretch>
      </xdr:blipFill>
      <xdr:spPr>
        <a:xfrm>
          <a:off x="5857875" y="727483940"/>
          <a:ext cx="1238250" cy="497205"/>
        </a:xfrm>
        <a:prstGeom prst="rect">
          <a:avLst/>
        </a:prstGeom>
      </xdr:spPr>
    </xdr:pic>
    <xdr:clientData/>
  </xdr:oneCellAnchor>
  <xdr:oneCellAnchor>
    <xdr:from>
      <xdr:col>4</xdr:col>
      <xdr:colOff>47625</xdr:colOff>
      <xdr:row>193</xdr:row>
      <xdr:rowOff>717016</xdr:rowOff>
    </xdr:from>
    <xdr:ext cx="1238250" cy="497535"/>
    <xdr:pic>
      <xdr:nvPicPr>
        <xdr:cNvPr id="398" name="图片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11" cstate="email"/>
        <a:stretch>
          <a:fillRect/>
        </a:stretch>
      </xdr:blipFill>
      <xdr:spPr>
        <a:xfrm>
          <a:off x="5857875" y="730330010"/>
          <a:ext cx="1238250" cy="497205"/>
        </a:xfrm>
        <a:prstGeom prst="rect">
          <a:avLst/>
        </a:prstGeom>
      </xdr:spPr>
    </xdr:pic>
    <xdr:clientData/>
  </xdr:oneCellAnchor>
  <xdr:oneCellAnchor>
    <xdr:from>
      <xdr:col>4</xdr:col>
      <xdr:colOff>47625</xdr:colOff>
      <xdr:row>194</xdr:row>
      <xdr:rowOff>717016</xdr:rowOff>
    </xdr:from>
    <xdr:ext cx="1238250" cy="497535"/>
    <xdr:pic>
      <xdr:nvPicPr>
        <xdr:cNvPr id="399" name="图片 398">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111" cstate="email"/>
        <a:stretch>
          <a:fillRect/>
        </a:stretch>
      </xdr:blipFill>
      <xdr:spPr>
        <a:xfrm>
          <a:off x="5857875" y="733176080"/>
          <a:ext cx="1238250" cy="497205"/>
        </a:xfrm>
        <a:prstGeom prst="rect">
          <a:avLst/>
        </a:prstGeom>
      </xdr:spPr>
    </xdr:pic>
    <xdr:clientData/>
  </xdr:oneCellAnchor>
  <xdr:oneCellAnchor>
    <xdr:from>
      <xdr:col>4</xdr:col>
      <xdr:colOff>70715</xdr:colOff>
      <xdr:row>195</xdr:row>
      <xdr:rowOff>704273</xdr:rowOff>
    </xdr:from>
    <xdr:ext cx="1147644" cy="508577"/>
    <xdr:pic>
      <xdr:nvPicPr>
        <xdr:cNvPr id="404" name="图片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09" cstate="email"/>
        <a:stretch>
          <a:fillRect/>
        </a:stretch>
      </xdr:blipFill>
      <xdr:spPr>
        <a:xfrm>
          <a:off x="5880735" y="736009450"/>
          <a:ext cx="1147445" cy="508635"/>
        </a:xfrm>
        <a:prstGeom prst="rect">
          <a:avLst/>
        </a:prstGeom>
      </xdr:spPr>
    </xdr:pic>
    <xdr:clientData/>
  </xdr:oneCellAnchor>
  <xdr:oneCellAnchor>
    <xdr:from>
      <xdr:col>4</xdr:col>
      <xdr:colOff>70715</xdr:colOff>
      <xdr:row>196</xdr:row>
      <xdr:rowOff>704273</xdr:rowOff>
    </xdr:from>
    <xdr:ext cx="1147644" cy="508577"/>
    <xdr:pic>
      <xdr:nvPicPr>
        <xdr:cNvPr id="405" name="图片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09" cstate="email"/>
        <a:stretch>
          <a:fillRect/>
        </a:stretch>
      </xdr:blipFill>
      <xdr:spPr>
        <a:xfrm>
          <a:off x="5880735" y="738855520"/>
          <a:ext cx="1147445" cy="508635"/>
        </a:xfrm>
        <a:prstGeom prst="rect">
          <a:avLst/>
        </a:prstGeom>
      </xdr:spPr>
    </xdr:pic>
    <xdr:clientData/>
  </xdr:oneCellAnchor>
  <xdr:twoCellAnchor>
    <xdr:from>
      <xdr:col>3</xdr:col>
      <xdr:colOff>158750</xdr:colOff>
      <xdr:row>11</xdr:row>
      <xdr:rowOff>142874</xdr:rowOff>
    </xdr:from>
    <xdr:to>
      <xdr:col>3</xdr:col>
      <xdr:colOff>2667001</xdr:colOff>
      <xdr:row>11</xdr:row>
      <xdr:rowOff>2651125</xdr:rowOff>
    </xdr:to>
    <xdr:pic>
      <xdr:nvPicPr>
        <xdr:cNvPr id="374" name="图片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112" cstate="email"/>
        <a:srcRect/>
        <a:stretch>
          <a:fillRect/>
        </a:stretch>
      </xdr:blipFill>
      <xdr:spPr>
        <a:xfrm>
          <a:off x="2825750" y="13322935"/>
          <a:ext cx="2508250" cy="2508885"/>
        </a:xfrm>
        <a:prstGeom prst="rect">
          <a:avLst/>
        </a:prstGeom>
      </xdr:spPr>
    </xdr:pic>
    <xdr:clientData/>
  </xdr:twoCellAnchor>
  <xdr:twoCellAnchor>
    <xdr:from>
      <xdr:col>3</xdr:col>
      <xdr:colOff>132772</xdr:colOff>
      <xdr:row>46</xdr:row>
      <xdr:rowOff>63500</xdr:rowOff>
    </xdr:from>
    <xdr:to>
      <xdr:col>3</xdr:col>
      <xdr:colOff>2792395</xdr:colOff>
      <xdr:row>46</xdr:row>
      <xdr:rowOff>2718954</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13" cstate="email"/>
        <a:srcRect/>
        <a:stretch>
          <a:fillRect/>
        </a:stretch>
      </xdr:blipFill>
      <xdr:spPr>
        <a:xfrm>
          <a:off x="2799715" y="135621395"/>
          <a:ext cx="2659380" cy="2654935"/>
        </a:xfrm>
        <a:prstGeom prst="rect">
          <a:avLst/>
        </a:prstGeom>
      </xdr:spPr>
    </xdr:pic>
    <xdr:clientData/>
  </xdr:twoCellAnchor>
  <xdr:twoCellAnchor>
    <xdr:from>
      <xdr:col>3</xdr:col>
      <xdr:colOff>116897</xdr:colOff>
      <xdr:row>47</xdr:row>
      <xdr:rowOff>108934</xdr:rowOff>
    </xdr:from>
    <xdr:to>
      <xdr:col>3</xdr:col>
      <xdr:colOff>2762250</xdr:colOff>
      <xdr:row>47</xdr:row>
      <xdr:rowOff>2757383</xdr:rowOff>
    </xdr:to>
    <xdr:pic>
      <xdr:nvPicPr>
        <xdr:cNvPr id="383" name="图片 382">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114" cstate="email"/>
        <a:srcRect/>
        <a:stretch>
          <a:fillRect/>
        </a:stretch>
      </xdr:blipFill>
      <xdr:spPr>
        <a:xfrm>
          <a:off x="2783840" y="138447780"/>
          <a:ext cx="2645410" cy="2648585"/>
        </a:xfrm>
        <a:prstGeom prst="rect">
          <a:avLst/>
        </a:prstGeom>
      </xdr:spPr>
    </xdr:pic>
    <xdr:clientData/>
  </xdr:twoCellAnchor>
  <xdr:twoCellAnchor>
    <xdr:from>
      <xdr:col>3</xdr:col>
      <xdr:colOff>142875</xdr:colOff>
      <xdr:row>48</xdr:row>
      <xdr:rowOff>206375</xdr:rowOff>
    </xdr:from>
    <xdr:to>
      <xdr:col>3</xdr:col>
      <xdr:colOff>2651125</xdr:colOff>
      <xdr:row>48</xdr:row>
      <xdr:rowOff>2714625</xdr:rowOff>
    </xdr:to>
    <xdr:pic>
      <xdr:nvPicPr>
        <xdr:cNvPr id="389" name="图片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15" cstate="email"/>
        <a:srcRect/>
        <a:stretch>
          <a:fillRect/>
        </a:stretch>
      </xdr:blipFill>
      <xdr:spPr>
        <a:xfrm>
          <a:off x="2809875" y="141326870"/>
          <a:ext cx="2508250" cy="2508250"/>
        </a:xfrm>
        <a:prstGeom prst="rect">
          <a:avLst/>
        </a:prstGeom>
      </xdr:spPr>
    </xdr:pic>
    <xdr:clientData/>
  </xdr:twoCellAnchor>
  <xdr:twoCellAnchor>
    <xdr:from>
      <xdr:col>3</xdr:col>
      <xdr:colOff>31750</xdr:colOff>
      <xdr:row>74</xdr:row>
      <xdr:rowOff>15875</xdr:rowOff>
    </xdr:from>
    <xdr:to>
      <xdr:col>3</xdr:col>
      <xdr:colOff>2794000</xdr:colOff>
      <xdr:row>75</xdr:row>
      <xdr:rowOff>0</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16" cstate="email"/>
        <a:srcRect/>
        <a:stretch>
          <a:fillRect/>
        </a:stretch>
      </xdr:blipFill>
      <xdr:spPr>
        <a:xfrm>
          <a:off x="2698750" y="221794070"/>
          <a:ext cx="2762250" cy="2765425"/>
        </a:xfrm>
        <a:prstGeom prst="rect">
          <a:avLst/>
        </a:prstGeom>
      </xdr:spPr>
    </xdr:pic>
    <xdr:clientData/>
  </xdr:twoCellAnchor>
  <xdr:twoCellAnchor>
    <xdr:from>
      <xdr:col>3</xdr:col>
      <xdr:colOff>111125</xdr:colOff>
      <xdr:row>75</xdr:row>
      <xdr:rowOff>79374</xdr:rowOff>
    </xdr:from>
    <xdr:to>
      <xdr:col>3</xdr:col>
      <xdr:colOff>2762250</xdr:colOff>
      <xdr:row>75</xdr:row>
      <xdr:rowOff>2730499</xdr:rowOff>
    </xdr:to>
    <xdr:pic>
      <xdr:nvPicPr>
        <xdr:cNvPr id="407" name="图片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17" cstate="email"/>
        <a:srcRect/>
        <a:stretch>
          <a:fillRect/>
        </a:stretch>
      </xdr:blipFill>
      <xdr:spPr>
        <a:xfrm>
          <a:off x="2778125" y="224638235"/>
          <a:ext cx="2651125" cy="2651125"/>
        </a:xfrm>
        <a:prstGeom prst="rect">
          <a:avLst/>
        </a:prstGeom>
      </xdr:spPr>
    </xdr:pic>
    <xdr:clientData/>
  </xdr:twoCellAnchor>
  <xdr:twoCellAnchor>
    <xdr:from>
      <xdr:col>3</xdr:col>
      <xdr:colOff>158750</xdr:colOff>
      <xdr:row>76</xdr:row>
      <xdr:rowOff>31750</xdr:rowOff>
    </xdr:from>
    <xdr:to>
      <xdr:col>3</xdr:col>
      <xdr:colOff>2825750</xdr:colOff>
      <xdr:row>76</xdr:row>
      <xdr:rowOff>2698750</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18" cstate="email"/>
        <a:srcRect/>
        <a:stretch>
          <a:fillRect/>
        </a:stretch>
      </xdr:blipFill>
      <xdr:spPr>
        <a:xfrm>
          <a:off x="2825750" y="227372545"/>
          <a:ext cx="2667000" cy="2667000"/>
        </a:xfrm>
        <a:prstGeom prst="rect">
          <a:avLst/>
        </a:prstGeom>
      </xdr:spPr>
    </xdr:pic>
    <xdr:clientData/>
  </xdr:twoCellAnchor>
  <xdr:twoCellAnchor>
    <xdr:from>
      <xdr:col>3</xdr:col>
      <xdr:colOff>127000</xdr:colOff>
      <xdr:row>77</xdr:row>
      <xdr:rowOff>79374</xdr:rowOff>
    </xdr:from>
    <xdr:to>
      <xdr:col>3</xdr:col>
      <xdr:colOff>2746375</xdr:colOff>
      <xdr:row>77</xdr:row>
      <xdr:rowOff>2698749</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19" cstate="email"/>
        <a:srcRect/>
        <a:stretch>
          <a:fillRect/>
        </a:stretch>
      </xdr:blipFill>
      <xdr:spPr>
        <a:xfrm>
          <a:off x="2794000" y="230200835"/>
          <a:ext cx="2619375" cy="2619375"/>
        </a:xfrm>
        <a:prstGeom prst="rect">
          <a:avLst/>
        </a:prstGeom>
      </xdr:spPr>
    </xdr:pic>
    <xdr:clientData/>
  </xdr:twoCellAnchor>
  <xdr:twoCellAnchor>
    <xdr:from>
      <xdr:col>3</xdr:col>
      <xdr:colOff>111125</xdr:colOff>
      <xdr:row>88</xdr:row>
      <xdr:rowOff>15875</xdr:rowOff>
    </xdr:from>
    <xdr:to>
      <xdr:col>3</xdr:col>
      <xdr:colOff>2870177</xdr:colOff>
      <xdr:row>88</xdr:row>
      <xdr:rowOff>2774927</xdr:rowOff>
    </xdr:to>
    <xdr:pic>
      <xdr:nvPicPr>
        <xdr:cNvPr id="410" name="图片 409">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120" cstate="email"/>
        <a:srcRect/>
        <a:stretch>
          <a:fillRect/>
        </a:stretch>
      </xdr:blipFill>
      <xdr:spPr>
        <a:xfrm>
          <a:off x="2778125" y="260732270"/>
          <a:ext cx="2758440" cy="2758440"/>
        </a:xfrm>
        <a:prstGeom prst="rect">
          <a:avLst/>
        </a:prstGeom>
      </xdr:spPr>
    </xdr:pic>
    <xdr:clientData/>
  </xdr:twoCellAnchor>
  <xdr:twoCellAnchor>
    <xdr:from>
      <xdr:col>3</xdr:col>
      <xdr:colOff>127000</xdr:colOff>
      <xdr:row>89</xdr:row>
      <xdr:rowOff>95250</xdr:rowOff>
    </xdr:from>
    <xdr:to>
      <xdr:col>3</xdr:col>
      <xdr:colOff>2778125</xdr:colOff>
      <xdr:row>89</xdr:row>
      <xdr:rowOff>2746375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21" cstate="email"/>
        <a:srcRect/>
        <a:stretch>
          <a:fillRect/>
        </a:stretch>
      </xdr:blipFill>
      <xdr:spPr>
        <a:xfrm>
          <a:off x="2794000" y="263592945"/>
          <a:ext cx="2651125" cy="2651125"/>
        </a:xfrm>
        <a:prstGeom prst="rect">
          <a:avLst/>
        </a:prstGeom>
      </xdr:spPr>
    </xdr:pic>
    <xdr:clientData/>
  </xdr:twoCellAnchor>
  <xdr:twoCellAnchor>
    <xdr:from>
      <xdr:col>3</xdr:col>
      <xdr:colOff>111125</xdr:colOff>
      <xdr:row>132</xdr:row>
      <xdr:rowOff>47625</xdr:rowOff>
    </xdr:from>
    <xdr:to>
      <xdr:col>3</xdr:col>
      <xdr:colOff>2781229</xdr:colOff>
      <xdr:row>132</xdr:row>
      <xdr:rowOff>2717729</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22" cstate="email"/>
        <a:srcRect/>
        <a:stretch>
          <a:fillRect/>
        </a:stretch>
      </xdr:blipFill>
      <xdr:spPr>
        <a:xfrm>
          <a:off x="2778125" y="486821480"/>
          <a:ext cx="2669540" cy="2669540"/>
        </a:xfrm>
        <a:prstGeom prst="rect">
          <a:avLst/>
        </a:prstGeom>
      </xdr:spPr>
    </xdr:pic>
    <xdr:clientData/>
  </xdr:twoCellAnchor>
  <xdr:twoCellAnchor>
    <xdr:from>
      <xdr:col>3</xdr:col>
      <xdr:colOff>15875</xdr:colOff>
      <xdr:row>142</xdr:row>
      <xdr:rowOff>95282</xdr:rowOff>
    </xdr:from>
    <xdr:to>
      <xdr:col>3</xdr:col>
      <xdr:colOff>2667000</xdr:colOff>
      <xdr:row>142</xdr:row>
      <xdr:rowOff>2749478</xdr:rowOff>
    </xdr:to>
    <xdr:pic>
      <xdr:nvPicPr>
        <xdr:cNvPr id="415" name="图片 414">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123" cstate="email"/>
        <a:srcRect/>
        <a:stretch>
          <a:fillRect/>
        </a:stretch>
      </xdr:blipFill>
      <xdr:spPr>
        <a:xfrm>
          <a:off x="2682875" y="523026005"/>
          <a:ext cx="2651125" cy="2653665"/>
        </a:xfrm>
        <a:prstGeom prst="rect">
          <a:avLst/>
        </a:prstGeom>
      </xdr:spPr>
    </xdr:pic>
    <xdr:clientData/>
  </xdr:twoCellAnchor>
  <xdr:twoCellAnchor>
    <xdr:from>
      <xdr:col>3</xdr:col>
      <xdr:colOff>63499</xdr:colOff>
      <xdr:row>162</xdr:row>
      <xdr:rowOff>158689</xdr:rowOff>
    </xdr:from>
    <xdr:to>
      <xdr:col>3</xdr:col>
      <xdr:colOff>2651124</xdr:colOff>
      <xdr:row>162</xdr:row>
      <xdr:rowOff>2746314</xdr:rowOff>
    </xdr:to>
    <xdr:pic>
      <xdr:nvPicPr>
        <xdr:cNvPr id="416" name="图片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24" cstate="email"/>
        <a:srcRect/>
        <a:stretch>
          <a:fillRect/>
        </a:stretch>
      </xdr:blipFill>
      <xdr:spPr>
        <a:xfrm>
          <a:off x="2729865" y="590383630"/>
          <a:ext cx="2587625" cy="2587625"/>
        </a:xfrm>
        <a:prstGeom prst="rect">
          <a:avLst/>
        </a:prstGeom>
      </xdr:spPr>
    </xdr:pic>
    <xdr:clientData/>
  </xdr:twoCellAnchor>
  <xdr:twoCellAnchor>
    <xdr:from>
      <xdr:col>3</xdr:col>
      <xdr:colOff>79375</xdr:colOff>
      <xdr:row>181</xdr:row>
      <xdr:rowOff>158750</xdr:rowOff>
    </xdr:from>
    <xdr:to>
      <xdr:col>3</xdr:col>
      <xdr:colOff>2624873</xdr:colOff>
      <xdr:row>181</xdr:row>
      <xdr:rowOff>2704248</xdr:rowOff>
    </xdr:to>
    <xdr:pic>
      <xdr:nvPicPr>
        <xdr:cNvPr id="419" name="图片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25" cstate="email"/>
        <a:srcRect/>
        <a:stretch>
          <a:fillRect/>
        </a:stretch>
      </xdr:blipFill>
      <xdr:spPr>
        <a:xfrm>
          <a:off x="2746375" y="681388655"/>
          <a:ext cx="2545080" cy="2545080"/>
        </a:xfrm>
        <a:prstGeom prst="rect">
          <a:avLst/>
        </a:prstGeom>
      </xdr:spPr>
    </xdr:pic>
    <xdr:clientData/>
  </xdr:twoCellAnchor>
  <xdr:twoCellAnchor editAs="oneCell">
    <xdr:from>
      <xdr:col>4</xdr:col>
      <xdr:colOff>0</xdr:colOff>
      <xdr:row>8</xdr:row>
      <xdr:rowOff>730250</xdr:rowOff>
    </xdr:from>
    <xdr:to>
      <xdr:col>4</xdr:col>
      <xdr:colOff>1203005</xdr:colOff>
      <xdr:row>8</xdr:row>
      <xdr:rowOff>1202718</xdr:rowOff>
    </xdr:to>
    <xdr:pic>
      <xdr:nvPicPr>
        <xdr:cNvPr id="420" name="图片 419">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126" cstate="email"/>
        <a:stretch>
          <a:fillRect/>
        </a:stretch>
      </xdr:blipFill>
      <xdr:spPr>
        <a:xfrm>
          <a:off x="5810250" y="5567045"/>
          <a:ext cx="1202690" cy="472440"/>
        </a:xfrm>
        <a:prstGeom prst="rect">
          <a:avLst/>
        </a:prstGeom>
      </xdr:spPr>
    </xdr:pic>
    <xdr:clientData/>
  </xdr:twoCellAnchor>
  <xdr:twoCellAnchor editAs="oneCell">
    <xdr:from>
      <xdr:col>3</xdr:col>
      <xdr:colOff>25400</xdr:colOff>
      <xdr:row>8</xdr:row>
      <xdr:rowOff>76200</xdr:rowOff>
    </xdr:from>
    <xdr:to>
      <xdr:col>3</xdr:col>
      <xdr:colOff>2655824</xdr:colOff>
      <xdr:row>8</xdr:row>
      <xdr:rowOff>2709672</xdr:rowOff>
    </xdr:to>
    <xdr:pic>
      <xdr:nvPicPr>
        <xdr:cNvPr id="421" name="图片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27" cstate="email"/>
        <a:stretch>
          <a:fillRect/>
        </a:stretch>
      </xdr:blipFill>
      <xdr:spPr>
        <a:xfrm>
          <a:off x="3311525" y="2124075"/>
          <a:ext cx="2630424" cy="2633472"/>
        </a:xfrm>
        <a:prstGeom prst="rect">
          <a:avLst/>
        </a:prstGeom>
      </xdr:spPr>
    </xdr:pic>
    <xdr:clientData/>
  </xdr:twoCellAnchor>
  <xdr:twoCellAnchor editAs="oneCell">
    <xdr:from>
      <xdr:col>3</xdr:col>
      <xdr:colOff>86500</xdr:colOff>
      <xdr:row>9</xdr:row>
      <xdr:rowOff>99200</xdr:rowOff>
    </xdr:from>
    <xdr:to>
      <xdr:col>3</xdr:col>
      <xdr:colOff>2716924</xdr:colOff>
      <xdr:row>9</xdr:row>
      <xdr:rowOff>2732672</xdr:rowOff>
    </xdr:to>
    <xdr:pic>
      <xdr:nvPicPr>
        <xdr:cNvPr id="422" name="图片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28" cstate="email"/>
        <a:stretch>
          <a:fillRect/>
        </a:stretch>
      </xdr:blipFill>
      <xdr:spPr>
        <a:xfrm>
          <a:off x="3384403" y="4933394"/>
          <a:ext cx="2630424" cy="2633472"/>
        </a:xfrm>
        <a:prstGeom prst="rect">
          <a:avLst/>
        </a:prstGeom>
      </xdr:spPr>
    </xdr:pic>
    <xdr:clientData/>
  </xdr:twoCellAnchor>
  <xdr:twoCellAnchor editAs="oneCell">
    <xdr:from>
      <xdr:col>4</xdr:col>
      <xdr:colOff>38100</xdr:colOff>
      <xdr:row>9</xdr:row>
      <xdr:rowOff>717550</xdr:rowOff>
    </xdr:from>
    <xdr:to>
      <xdr:col>4</xdr:col>
      <xdr:colOff>1234663</xdr:colOff>
      <xdr:row>9</xdr:row>
      <xdr:rowOff>1199542</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29" cstate="email"/>
        <a:stretch>
          <a:fillRect/>
        </a:stretch>
      </xdr:blipFill>
      <xdr:spPr>
        <a:xfrm>
          <a:off x="5848350" y="8335645"/>
          <a:ext cx="1196340" cy="481965"/>
        </a:xfrm>
        <a:prstGeom prst="rect">
          <a:avLst/>
        </a:prstGeom>
      </xdr:spPr>
    </xdr:pic>
    <xdr:clientData/>
  </xdr:twoCellAnchor>
  <xdr:oneCellAnchor>
    <xdr:from>
      <xdr:col>3</xdr:col>
      <xdr:colOff>2818946</xdr:colOff>
      <xdr:row>13</xdr:row>
      <xdr:rowOff>693964</xdr:rowOff>
    </xdr:from>
    <xdr:ext cx="1255941" cy="492045"/>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30" cstate="email"/>
        <a:stretch>
          <a:fillRect/>
        </a:stretch>
      </xdr:blipFill>
      <xdr:spPr>
        <a:xfrm>
          <a:off x="5485765" y="19436715"/>
          <a:ext cx="1256030" cy="492125"/>
        </a:xfrm>
        <a:prstGeom prst="rect">
          <a:avLst/>
        </a:prstGeom>
      </xdr:spPr>
    </xdr:pic>
    <xdr:clientData/>
  </xdr:oneCellAnchor>
  <xdr:twoCellAnchor editAs="oneCell">
    <xdr:from>
      <xdr:col>3</xdr:col>
      <xdr:colOff>63500</xdr:colOff>
      <xdr:row>12</xdr:row>
      <xdr:rowOff>76200</xdr:rowOff>
    </xdr:from>
    <xdr:to>
      <xdr:col>3</xdr:col>
      <xdr:colOff>2693924</xdr:colOff>
      <xdr:row>12</xdr:row>
      <xdr:rowOff>2709672</xdr:rowOff>
    </xdr:to>
    <xdr:pic>
      <xdr:nvPicPr>
        <xdr:cNvPr id="428" name="图片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31" cstate="email"/>
        <a:stretch>
          <a:fillRect/>
        </a:stretch>
      </xdr:blipFill>
      <xdr:spPr>
        <a:xfrm>
          <a:off x="2730500" y="16038195"/>
          <a:ext cx="2630170" cy="2633345"/>
        </a:xfrm>
        <a:prstGeom prst="rect">
          <a:avLst/>
        </a:prstGeom>
      </xdr:spPr>
    </xdr:pic>
    <xdr:clientData/>
  </xdr:twoCellAnchor>
  <xdr:twoCellAnchor editAs="oneCell">
    <xdr:from>
      <xdr:col>3</xdr:col>
      <xdr:colOff>86500</xdr:colOff>
      <xdr:row>13</xdr:row>
      <xdr:rowOff>99200</xdr:rowOff>
    </xdr:from>
    <xdr:to>
      <xdr:col>3</xdr:col>
      <xdr:colOff>2716924</xdr:colOff>
      <xdr:row>13</xdr:row>
      <xdr:rowOff>2732672</xdr:rowOff>
    </xdr:to>
    <xdr:pic>
      <xdr:nvPicPr>
        <xdr:cNvPr id="429" name="图片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32" cstate="email"/>
        <a:stretch>
          <a:fillRect/>
        </a:stretch>
      </xdr:blipFill>
      <xdr:spPr>
        <a:xfrm>
          <a:off x="2753360" y="18842355"/>
          <a:ext cx="2630170" cy="2633345"/>
        </a:xfrm>
        <a:prstGeom prst="rect">
          <a:avLst/>
        </a:prstGeom>
      </xdr:spPr>
    </xdr:pic>
    <xdr:clientData/>
  </xdr:twoCellAnchor>
  <xdr:twoCellAnchor editAs="oneCell">
    <xdr:from>
      <xdr:col>3</xdr:col>
      <xdr:colOff>147599</xdr:colOff>
      <xdr:row>14</xdr:row>
      <xdr:rowOff>152400</xdr:rowOff>
    </xdr:from>
    <xdr:to>
      <xdr:col>3</xdr:col>
      <xdr:colOff>2684432</xdr:colOff>
      <xdr:row>14</xdr:row>
      <xdr:rowOff>2692172</xdr:rowOff>
    </xdr:to>
    <xdr:pic>
      <xdr:nvPicPr>
        <xdr:cNvPr id="430" name="图片 429">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133" cstate="email"/>
        <a:stretch>
          <a:fillRect/>
        </a:stretch>
      </xdr:blipFill>
      <xdr:spPr>
        <a:xfrm>
          <a:off x="2814320" y="21676995"/>
          <a:ext cx="2536825" cy="2539365"/>
        </a:xfrm>
        <a:prstGeom prst="rect">
          <a:avLst/>
        </a:prstGeom>
      </xdr:spPr>
    </xdr:pic>
    <xdr:clientData/>
  </xdr:twoCellAnchor>
  <xdr:twoCellAnchor editAs="oneCell">
    <xdr:from>
      <xdr:col>4</xdr:col>
      <xdr:colOff>31750</xdr:colOff>
      <xdr:row>12</xdr:row>
      <xdr:rowOff>730250</xdr:rowOff>
    </xdr:from>
    <xdr:to>
      <xdr:col>4</xdr:col>
      <xdr:colOff>1228313</xdr:colOff>
      <xdr:row>12</xdr:row>
      <xdr:rowOff>1212242</xdr:rowOff>
    </xdr:to>
    <xdr:pic>
      <xdr:nvPicPr>
        <xdr:cNvPr id="431" name="图片 430">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129" cstate="email"/>
        <a:stretch>
          <a:fillRect/>
        </a:stretch>
      </xdr:blipFill>
      <xdr:spPr>
        <a:xfrm>
          <a:off x="5842000" y="16692245"/>
          <a:ext cx="1196340" cy="481965"/>
        </a:xfrm>
        <a:prstGeom prst="rect">
          <a:avLst/>
        </a:prstGeom>
      </xdr:spPr>
    </xdr:pic>
    <xdr:clientData/>
  </xdr:twoCellAnchor>
  <xdr:twoCellAnchor editAs="oneCell">
    <xdr:from>
      <xdr:col>4</xdr:col>
      <xdr:colOff>15875</xdr:colOff>
      <xdr:row>14</xdr:row>
      <xdr:rowOff>762000</xdr:rowOff>
    </xdr:from>
    <xdr:to>
      <xdr:col>4</xdr:col>
      <xdr:colOff>1212438</xdr:colOff>
      <xdr:row>14</xdr:row>
      <xdr:rowOff>1243992</xdr:rowOff>
    </xdr:to>
    <xdr:pic>
      <xdr:nvPicPr>
        <xdr:cNvPr id="432" name="图片 431">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129" cstate="email"/>
        <a:stretch>
          <a:fillRect/>
        </a:stretch>
      </xdr:blipFill>
      <xdr:spPr>
        <a:xfrm>
          <a:off x="5826125" y="22286595"/>
          <a:ext cx="1196340" cy="481965"/>
        </a:xfrm>
        <a:prstGeom prst="rect">
          <a:avLst/>
        </a:prstGeom>
      </xdr:spPr>
    </xdr:pic>
    <xdr:clientData/>
  </xdr:twoCellAnchor>
  <xdr:twoCellAnchor editAs="oneCell">
    <xdr:from>
      <xdr:col>4</xdr:col>
      <xdr:colOff>19050</xdr:colOff>
      <xdr:row>15</xdr:row>
      <xdr:rowOff>727075</xdr:rowOff>
    </xdr:from>
    <xdr:to>
      <xdr:col>4</xdr:col>
      <xdr:colOff>1222055</xdr:colOff>
      <xdr:row>15</xdr:row>
      <xdr:rowOff>1199543</xdr:rowOff>
    </xdr:to>
    <xdr:pic>
      <xdr:nvPicPr>
        <xdr:cNvPr id="435" name="图片 434">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26" cstate="email"/>
        <a:stretch>
          <a:fillRect/>
        </a:stretch>
      </xdr:blipFill>
      <xdr:spPr>
        <a:xfrm>
          <a:off x="5829300" y="41720770"/>
          <a:ext cx="1202690" cy="472440"/>
        </a:xfrm>
        <a:prstGeom prst="rect">
          <a:avLst/>
        </a:prstGeom>
      </xdr:spPr>
    </xdr:pic>
    <xdr:clientData/>
  </xdr:twoCellAnchor>
  <xdr:oneCellAnchor>
    <xdr:from>
      <xdr:col>4</xdr:col>
      <xdr:colOff>4989</xdr:colOff>
      <xdr:row>19</xdr:row>
      <xdr:rowOff>771979</xdr:rowOff>
    </xdr:from>
    <xdr:ext cx="1255941" cy="492045"/>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30" cstate="email"/>
        <a:stretch>
          <a:fillRect/>
        </a:stretch>
      </xdr:blipFill>
      <xdr:spPr>
        <a:xfrm>
          <a:off x="5814695" y="52890420"/>
          <a:ext cx="1256030" cy="492125"/>
        </a:xfrm>
        <a:prstGeom prst="rect">
          <a:avLst/>
        </a:prstGeom>
      </xdr:spPr>
    </xdr:pic>
    <xdr:clientData/>
  </xdr:oneCellAnchor>
  <xdr:oneCellAnchor>
    <xdr:from>
      <xdr:col>4</xdr:col>
      <xdr:colOff>31750</xdr:colOff>
      <xdr:row>23</xdr:row>
      <xdr:rowOff>793750</xdr:rowOff>
    </xdr:from>
    <xdr:ext cx="1203005" cy="472468"/>
    <xdr:pic>
      <xdr:nvPicPr>
        <xdr:cNvPr id="437" name="图片 436">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126" cstate="email"/>
        <a:stretch>
          <a:fillRect/>
        </a:stretch>
      </xdr:blipFill>
      <xdr:spPr>
        <a:xfrm>
          <a:off x="5842000" y="64037845"/>
          <a:ext cx="1202690" cy="472440"/>
        </a:xfrm>
        <a:prstGeom prst="rect">
          <a:avLst/>
        </a:prstGeom>
      </xdr:spPr>
    </xdr:pic>
    <xdr:clientData/>
  </xdr:oneCellAnchor>
  <xdr:twoCellAnchor editAs="oneCell">
    <xdr:from>
      <xdr:col>3</xdr:col>
      <xdr:colOff>200025</xdr:colOff>
      <xdr:row>15</xdr:row>
      <xdr:rowOff>92075</xdr:rowOff>
    </xdr:from>
    <xdr:to>
      <xdr:col>4</xdr:col>
      <xdr:colOff>1914</xdr:colOff>
      <xdr:row>15</xdr:row>
      <xdr:rowOff>2725547</xdr:rowOff>
    </xdr:to>
    <xdr:pic>
      <xdr:nvPicPr>
        <xdr:cNvPr id="441" name="图片 440">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34" cstate="email"/>
        <a:stretch>
          <a:fillRect/>
        </a:stretch>
      </xdr:blipFill>
      <xdr:spPr>
        <a:xfrm>
          <a:off x="2994025" y="41033700"/>
          <a:ext cx="2633472" cy="2633472"/>
        </a:xfrm>
        <a:prstGeom prst="rect">
          <a:avLst/>
        </a:prstGeom>
      </xdr:spPr>
    </xdr:pic>
    <xdr:clientData/>
  </xdr:twoCellAnchor>
  <xdr:twoCellAnchor editAs="oneCell">
    <xdr:from>
      <xdr:col>3</xdr:col>
      <xdr:colOff>23000</xdr:colOff>
      <xdr:row>16</xdr:row>
      <xdr:rowOff>73800</xdr:rowOff>
    </xdr:from>
    <xdr:to>
      <xdr:col>3</xdr:col>
      <xdr:colOff>2656472</xdr:colOff>
      <xdr:row>16</xdr:row>
      <xdr:rowOff>2707272</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35" cstate="email"/>
        <a:stretch>
          <a:fillRect/>
        </a:stretch>
      </xdr:blipFill>
      <xdr:spPr>
        <a:xfrm>
          <a:off x="2689860" y="43848655"/>
          <a:ext cx="2633345" cy="2633345"/>
        </a:xfrm>
        <a:prstGeom prst="rect">
          <a:avLst/>
        </a:prstGeom>
      </xdr:spPr>
    </xdr:pic>
    <xdr:clientData/>
  </xdr:twoCellAnchor>
  <xdr:twoCellAnchor editAs="oneCell">
    <xdr:from>
      <xdr:col>3</xdr:col>
      <xdr:colOff>33300</xdr:colOff>
      <xdr:row>17</xdr:row>
      <xdr:rowOff>109500</xdr:rowOff>
    </xdr:from>
    <xdr:to>
      <xdr:col>3</xdr:col>
      <xdr:colOff>2663724</xdr:colOff>
      <xdr:row>17</xdr:row>
      <xdr:rowOff>2739924</xdr:rowOff>
    </xdr:to>
    <xdr:pic>
      <xdr:nvPicPr>
        <xdr:cNvPr id="443" name="图片 442">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36" cstate="email"/>
        <a:stretch>
          <a:fillRect/>
        </a:stretch>
      </xdr:blipFill>
      <xdr:spPr>
        <a:xfrm>
          <a:off x="2700020" y="46665515"/>
          <a:ext cx="2630170" cy="2630170"/>
        </a:xfrm>
        <a:prstGeom prst="rect">
          <a:avLst/>
        </a:prstGeom>
      </xdr:spPr>
    </xdr:pic>
    <xdr:clientData/>
  </xdr:twoCellAnchor>
  <xdr:twoCellAnchor editAs="oneCell">
    <xdr:from>
      <xdr:col>3</xdr:col>
      <xdr:colOff>12700</xdr:colOff>
      <xdr:row>18</xdr:row>
      <xdr:rowOff>101600</xdr:rowOff>
    </xdr:from>
    <xdr:to>
      <xdr:col>3</xdr:col>
      <xdr:colOff>2643124</xdr:colOff>
      <xdr:row>18</xdr:row>
      <xdr:rowOff>2732024</xdr:rowOff>
    </xdr:to>
    <xdr:pic>
      <xdr:nvPicPr>
        <xdr:cNvPr id="444" name="图片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37" cstate="email"/>
        <a:stretch>
          <a:fillRect/>
        </a:stretch>
      </xdr:blipFill>
      <xdr:spPr>
        <a:xfrm>
          <a:off x="2679700" y="49439195"/>
          <a:ext cx="2630170" cy="2630170"/>
        </a:xfrm>
        <a:prstGeom prst="rect">
          <a:avLst/>
        </a:prstGeom>
      </xdr:spPr>
    </xdr:pic>
    <xdr:clientData/>
  </xdr:twoCellAnchor>
  <xdr:twoCellAnchor editAs="oneCell">
    <xdr:from>
      <xdr:col>3</xdr:col>
      <xdr:colOff>137300</xdr:colOff>
      <xdr:row>19</xdr:row>
      <xdr:rowOff>35700</xdr:rowOff>
    </xdr:from>
    <xdr:to>
      <xdr:col>3</xdr:col>
      <xdr:colOff>2750208</xdr:colOff>
      <xdr:row>19</xdr:row>
      <xdr:rowOff>2666124</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38" cstate="email"/>
        <a:stretch>
          <a:fillRect/>
        </a:stretch>
      </xdr:blipFill>
      <xdr:spPr>
        <a:xfrm>
          <a:off x="2804160" y="52154455"/>
          <a:ext cx="3006090" cy="2630170"/>
        </a:xfrm>
        <a:prstGeom prst="rect">
          <a:avLst/>
        </a:prstGeom>
      </xdr:spPr>
    </xdr:pic>
    <xdr:clientData/>
  </xdr:twoCellAnchor>
  <xdr:twoCellAnchor editAs="oneCell">
    <xdr:from>
      <xdr:col>3</xdr:col>
      <xdr:colOff>33300</xdr:colOff>
      <xdr:row>20</xdr:row>
      <xdr:rowOff>109500</xdr:rowOff>
    </xdr:from>
    <xdr:to>
      <xdr:col>3</xdr:col>
      <xdr:colOff>2663724</xdr:colOff>
      <xdr:row>20</xdr:row>
      <xdr:rowOff>2739924</xdr:rowOff>
    </xdr:to>
    <xdr:pic>
      <xdr:nvPicPr>
        <xdr:cNvPr id="446" name="图片 445">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139" cstate="email"/>
        <a:stretch>
          <a:fillRect/>
        </a:stretch>
      </xdr:blipFill>
      <xdr:spPr>
        <a:xfrm>
          <a:off x="2700020" y="55009415"/>
          <a:ext cx="2630170" cy="2630170"/>
        </a:xfrm>
        <a:prstGeom prst="rect">
          <a:avLst/>
        </a:prstGeom>
      </xdr:spPr>
    </xdr:pic>
    <xdr:clientData/>
  </xdr:twoCellAnchor>
  <xdr:twoCellAnchor editAs="oneCell">
    <xdr:from>
      <xdr:col>3</xdr:col>
      <xdr:colOff>56300</xdr:colOff>
      <xdr:row>21</xdr:row>
      <xdr:rowOff>107100</xdr:rowOff>
    </xdr:from>
    <xdr:to>
      <xdr:col>3</xdr:col>
      <xdr:colOff>2686724</xdr:colOff>
      <xdr:row>21</xdr:row>
      <xdr:rowOff>2737524</xdr:rowOff>
    </xdr:to>
    <xdr:pic>
      <xdr:nvPicPr>
        <xdr:cNvPr id="447" name="图片 446">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40" cstate="email"/>
        <a:stretch>
          <a:fillRect/>
        </a:stretch>
      </xdr:blipFill>
      <xdr:spPr>
        <a:xfrm>
          <a:off x="2722880" y="57788175"/>
          <a:ext cx="2630805" cy="2630805"/>
        </a:xfrm>
        <a:prstGeom prst="rect">
          <a:avLst/>
        </a:prstGeom>
      </xdr:spPr>
    </xdr:pic>
    <xdr:clientData/>
  </xdr:twoCellAnchor>
  <xdr:twoCellAnchor editAs="oneCell">
    <xdr:from>
      <xdr:col>3</xdr:col>
      <xdr:colOff>25400</xdr:colOff>
      <xdr:row>22</xdr:row>
      <xdr:rowOff>50800</xdr:rowOff>
    </xdr:from>
    <xdr:to>
      <xdr:col>3</xdr:col>
      <xdr:colOff>2655824</xdr:colOff>
      <xdr:row>22</xdr:row>
      <xdr:rowOff>2681224</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41" cstate="email"/>
        <a:stretch>
          <a:fillRect/>
        </a:stretch>
      </xdr:blipFill>
      <xdr:spPr>
        <a:xfrm>
          <a:off x="2692400" y="60513595"/>
          <a:ext cx="2630170" cy="2630170"/>
        </a:xfrm>
        <a:prstGeom prst="rect">
          <a:avLst/>
        </a:prstGeom>
      </xdr:spPr>
    </xdr:pic>
    <xdr:clientData/>
  </xdr:twoCellAnchor>
  <xdr:twoCellAnchor editAs="oneCell">
    <xdr:from>
      <xdr:col>3</xdr:col>
      <xdr:colOff>61100</xdr:colOff>
      <xdr:row>24</xdr:row>
      <xdr:rowOff>86500</xdr:rowOff>
    </xdr:from>
    <xdr:to>
      <xdr:col>3</xdr:col>
      <xdr:colOff>2694572</xdr:colOff>
      <xdr:row>24</xdr:row>
      <xdr:rowOff>2716924</xdr:rowOff>
    </xdr:to>
    <xdr:pic>
      <xdr:nvPicPr>
        <xdr:cNvPr id="449" name="图片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42" cstate="email"/>
        <a:stretch>
          <a:fillRect/>
        </a:stretch>
      </xdr:blipFill>
      <xdr:spPr>
        <a:xfrm>
          <a:off x="2727960" y="66111755"/>
          <a:ext cx="2633345" cy="2630170"/>
        </a:xfrm>
        <a:prstGeom prst="rect">
          <a:avLst/>
        </a:prstGeom>
      </xdr:spPr>
    </xdr:pic>
    <xdr:clientData/>
  </xdr:twoCellAnchor>
  <xdr:twoCellAnchor editAs="oneCell">
    <xdr:from>
      <xdr:col>3</xdr:col>
      <xdr:colOff>58700</xdr:colOff>
      <xdr:row>25</xdr:row>
      <xdr:rowOff>134900</xdr:rowOff>
    </xdr:from>
    <xdr:to>
      <xdr:col>3</xdr:col>
      <xdr:colOff>2689124</xdr:colOff>
      <xdr:row>25</xdr:row>
      <xdr:rowOff>2765324</xdr:rowOff>
    </xdr:to>
    <xdr:pic>
      <xdr:nvPicPr>
        <xdr:cNvPr id="450" name="图片 449">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143" cstate="email"/>
        <a:stretch>
          <a:fillRect/>
        </a:stretch>
      </xdr:blipFill>
      <xdr:spPr>
        <a:xfrm>
          <a:off x="2725420" y="68941315"/>
          <a:ext cx="2630170" cy="2630170"/>
        </a:xfrm>
        <a:prstGeom prst="rect">
          <a:avLst/>
        </a:prstGeom>
      </xdr:spPr>
    </xdr:pic>
    <xdr:clientData/>
  </xdr:twoCellAnchor>
  <xdr:twoCellAnchor editAs="oneCell">
    <xdr:from>
      <xdr:col>3</xdr:col>
      <xdr:colOff>43600</xdr:colOff>
      <xdr:row>23</xdr:row>
      <xdr:rowOff>43600</xdr:rowOff>
    </xdr:from>
    <xdr:to>
      <xdr:col>3</xdr:col>
      <xdr:colOff>2677072</xdr:colOff>
      <xdr:row>23</xdr:row>
      <xdr:rowOff>2674024</xdr:rowOff>
    </xdr:to>
    <xdr:pic>
      <xdr:nvPicPr>
        <xdr:cNvPr id="451" name="图片 450">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144" cstate="email"/>
        <a:stretch>
          <a:fillRect/>
        </a:stretch>
      </xdr:blipFill>
      <xdr:spPr>
        <a:xfrm>
          <a:off x="2710180" y="63287275"/>
          <a:ext cx="2633345" cy="2630805"/>
        </a:xfrm>
        <a:prstGeom prst="rect">
          <a:avLst/>
        </a:prstGeom>
      </xdr:spPr>
    </xdr:pic>
    <xdr:clientData/>
  </xdr:twoCellAnchor>
  <xdr:twoCellAnchor editAs="oneCell">
    <xdr:from>
      <xdr:col>3</xdr:col>
      <xdr:colOff>101600</xdr:colOff>
      <xdr:row>30</xdr:row>
      <xdr:rowOff>12700</xdr:rowOff>
    </xdr:from>
    <xdr:to>
      <xdr:col>3</xdr:col>
      <xdr:colOff>2732024</xdr:colOff>
      <xdr:row>30</xdr:row>
      <xdr:rowOff>2643124</xdr:rowOff>
    </xdr:to>
    <xdr:pic>
      <xdr:nvPicPr>
        <xdr:cNvPr id="452" name="图片 451">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145" cstate="email"/>
        <a:stretch>
          <a:fillRect/>
        </a:stretch>
      </xdr:blipFill>
      <xdr:spPr>
        <a:xfrm>
          <a:off x="2768600" y="71600695"/>
          <a:ext cx="2630170" cy="2630170"/>
        </a:xfrm>
        <a:prstGeom prst="rect">
          <a:avLst/>
        </a:prstGeom>
      </xdr:spPr>
    </xdr:pic>
    <xdr:clientData/>
  </xdr:twoCellAnchor>
  <xdr:twoCellAnchor editAs="oneCell">
    <xdr:from>
      <xdr:col>3</xdr:col>
      <xdr:colOff>10300</xdr:colOff>
      <xdr:row>31</xdr:row>
      <xdr:rowOff>86500</xdr:rowOff>
    </xdr:from>
    <xdr:to>
      <xdr:col>3</xdr:col>
      <xdr:colOff>2640724</xdr:colOff>
      <xdr:row>31</xdr:row>
      <xdr:rowOff>2716924</xdr:rowOff>
    </xdr:to>
    <xdr:pic>
      <xdr:nvPicPr>
        <xdr:cNvPr id="453" name="图片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46" cstate="email"/>
        <a:stretch>
          <a:fillRect/>
        </a:stretch>
      </xdr:blipFill>
      <xdr:spPr>
        <a:xfrm>
          <a:off x="2677160" y="74455655"/>
          <a:ext cx="2630170" cy="2630170"/>
        </a:xfrm>
        <a:prstGeom prst="rect">
          <a:avLst/>
        </a:prstGeom>
      </xdr:spPr>
    </xdr:pic>
    <xdr:clientData/>
  </xdr:twoCellAnchor>
  <xdr:twoCellAnchor editAs="oneCell">
    <xdr:from>
      <xdr:col>3</xdr:col>
      <xdr:colOff>20600</xdr:colOff>
      <xdr:row>32</xdr:row>
      <xdr:rowOff>84100</xdr:rowOff>
    </xdr:from>
    <xdr:to>
      <xdr:col>3</xdr:col>
      <xdr:colOff>2651024</xdr:colOff>
      <xdr:row>32</xdr:row>
      <xdr:rowOff>2714524</xdr:rowOff>
    </xdr:to>
    <xdr:pic>
      <xdr:nvPicPr>
        <xdr:cNvPr id="454" name="图片 453">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147" cstate="email"/>
        <a:stretch>
          <a:fillRect/>
        </a:stretch>
      </xdr:blipFill>
      <xdr:spPr>
        <a:xfrm>
          <a:off x="2687320" y="77234415"/>
          <a:ext cx="2630170" cy="2630170"/>
        </a:xfrm>
        <a:prstGeom prst="rect">
          <a:avLst/>
        </a:prstGeom>
      </xdr:spPr>
    </xdr:pic>
    <xdr:clientData/>
  </xdr:twoCellAnchor>
  <xdr:twoCellAnchor editAs="oneCell">
    <xdr:from>
      <xdr:col>4</xdr:col>
      <xdr:colOff>63500</xdr:colOff>
      <xdr:row>16</xdr:row>
      <xdr:rowOff>762000</xdr:rowOff>
    </xdr:from>
    <xdr:to>
      <xdr:col>5</xdr:col>
      <xdr:colOff>3315</xdr:colOff>
      <xdr:row>16</xdr:row>
      <xdr:rowOff>1243992</xdr:rowOff>
    </xdr:to>
    <xdr:pic>
      <xdr:nvPicPr>
        <xdr:cNvPr id="458" name="图片 457">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29" cstate="email"/>
        <a:stretch>
          <a:fillRect/>
        </a:stretch>
      </xdr:blipFill>
      <xdr:spPr>
        <a:xfrm>
          <a:off x="5873750" y="44536995"/>
          <a:ext cx="1382395" cy="481965"/>
        </a:xfrm>
        <a:prstGeom prst="rect">
          <a:avLst/>
        </a:prstGeom>
      </xdr:spPr>
    </xdr:pic>
    <xdr:clientData/>
  </xdr:twoCellAnchor>
  <xdr:twoCellAnchor editAs="oneCell">
    <xdr:from>
      <xdr:col>4</xdr:col>
      <xdr:colOff>15875</xdr:colOff>
      <xdr:row>17</xdr:row>
      <xdr:rowOff>698500</xdr:rowOff>
    </xdr:from>
    <xdr:to>
      <xdr:col>4</xdr:col>
      <xdr:colOff>1212438</xdr:colOff>
      <xdr:row>17</xdr:row>
      <xdr:rowOff>1180492</xdr:rowOff>
    </xdr:to>
    <xdr:pic>
      <xdr:nvPicPr>
        <xdr:cNvPr id="459" name="图片 458">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129" cstate="email"/>
        <a:stretch>
          <a:fillRect/>
        </a:stretch>
      </xdr:blipFill>
      <xdr:spPr>
        <a:xfrm>
          <a:off x="5826125" y="47254795"/>
          <a:ext cx="1196340" cy="481965"/>
        </a:xfrm>
        <a:prstGeom prst="rect">
          <a:avLst/>
        </a:prstGeom>
      </xdr:spPr>
    </xdr:pic>
    <xdr:clientData/>
  </xdr:twoCellAnchor>
  <xdr:twoCellAnchor editAs="oneCell">
    <xdr:from>
      <xdr:col>4</xdr:col>
      <xdr:colOff>19050</xdr:colOff>
      <xdr:row>18</xdr:row>
      <xdr:rowOff>723900</xdr:rowOff>
    </xdr:from>
    <xdr:to>
      <xdr:col>4</xdr:col>
      <xdr:colOff>1215613</xdr:colOff>
      <xdr:row>18</xdr:row>
      <xdr:rowOff>1205892</xdr:rowOff>
    </xdr:to>
    <xdr:pic>
      <xdr:nvPicPr>
        <xdr:cNvPr id="460" name="图片 459">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129" cstate="email"/>
        <a:stretch>
          <a:fillRect/>
        </a:stretch>
      </xdr:blipFill>
      <xdr:spPr>
        <a:xfrm>
          <a:off x="5829300" y="50061495"/>
          <a:ext cx="1196340" cy="481965"/>
        </a:xfrm>
        <a:prstGeom prst="rect">
          <a:avLst/>
        </a:prstGeom>
      </xdr:spPr>
    </xdr:pic>
    <xdr:clientData/>
  </xdr:twoCellAnchor>
  <xdr:twoCellAnchor editAs="oneCell">
    <xdr:from>
      <xdr:col>4</xdr:col>
      <xdr:colOff>63500</xdr:colOff>
      <xdr:row>20</xdr:row>
      <xdr:rowOff>746125</xdr:rowOff>
    </xdr:from>
    <xdr:to>
      <xdr:col>5</xdr:col>
      <xdr:colOff>3315</xdr:colOff>
      <xdr:row>20</xdr:row>
      <xdr:rowOff>1228117</xdr:rowOff>
    </xdr:to>
    <xdr:pic>
      <xdr:nvPicPr>
        <xdr:cNvPr id="461" name="图片 460">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129" cstate="email"/>
        <a:stretch>
          <a:fillRect/>
        </a:stretch>
      </xdr:blipFill>
      <xdr:spPr>
        <a:xfrm>
          <a:off x="5873750" y="55646320"/>
          <a:ext cx="1382395" cy="481965"/>
        </a:xfrm>
        <a:prstGeom prst="rect">
          <a:avLst/>
        </a:prstGeom>
      </xdr:spPr>
    </xdr:pic>
    <xdr:clientData/>
  </xdr:twoCellAnchor>
  <xdr:twoCellAnchor editAs="oneCell">
    <xdr:from>
      <xdr:col>4</xdr:col>
      <xdr:colOff>31750</xdr:colOff>
      <xdr:row>31</xdr:row>
      <xdr:rowOff>746125</xdr:rowOff>
    </xdr:from>
    <xdr:to>
      <xdr:col>4</xdr:col>
      <xdr:colOff>1237064</xdr:colOff>
      <xdr:row>31</xdr:row>
      <xdr:rowOff>1230426</xdr:rowOff>
    </xdr:to>
    <xdr:pic>
      <xdr:nvPicPr>
        <xdr:cNvPr id="462" name="图片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107" cstate="email"/>
        <a:stretch>
          <a:fillRect/>
        </a:stretch>
      </xdr:blipFill>
      <xdr:spPr>
        <a:xfrm>
          <a:off x="5842000" y="75115420"/>
          <a:ext cx="1205230" cy="483870"/>
        </a:xfrm>
        <a:prstGeom prst="rect">
          <a:avLst/>
        </a:prstGeom>
      </xdr:spPr>
    </xdr:pic>
    <xdr:clientData/>
  </xdr:twoCellAnchor>
  <xdr:oneCellAnchor>
    <xdr:from>
      <xdr:col>4</xdr:col>
      <xdr:colOff>63500</xdr:colOff>
      <xdr:row>21</xdr:row>
      <xdr:rowOff>746125</xdr:rowOff>
    </xdr:from>
    <xdr:ext cx="1196563" cy="481992"/>
    <xdr:pic>
      <xdr:nvPicPr>
        <xdr:cNvPr id="465" name="图片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29" cstate="email"/>
        <a:stretch>
          <a:fillRect/>
        </a:stretch>
      </xdr:blipFill>
      <xdr:spPr>
        <a:xfrm>
          <a:off x="5873750" y="58427620"/>
          <a:ext cx="1196340" cy="481965"/>
        </a:xfrm>
        <a:prstGeom prst="rect">
          <a:avLst/>
        </a:prstGeom>
      </xdr:spPr>
    </xdr:pic>
    <xdr:clientData/>
  </xdr:oneCellAnchor>
  <xdr:oneCellAnchor>
    <xdr:from>
      <xdr:col>4</xdr:col>
      <xdr:colOff>63500</xdr:colOff>
      <xdr:row>22</xdr:row>
      <xdr:rowOff>746125</xdr:rowOff>
    </xdr:from>
    <xdr:ext cx="1196563" cy="481992"/>
    <xdr:pic>
      <xdr:nvPicPr>
        <xdr:cNvPr id="466" name="图片 465">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129" cstate="email"/>
        <a:stretch>
          <a:fillRect/>
        </a:stretch>
      </xdr:blipFill>
      <xdr:spPr>
        <a:xfrm>
          <a:off x="5873750" y="61208920"/>
          <a:ext cx="1196340" cy="481965"/>
        </a:xfrm>
        <a:prstGeom prst="rect">
          <a:avLst/>
        </a:prstGeom>
      </xdr:spPr>
    </xdr:pic>
    <xdr:clientData/>
  </xdr:oneCellAnchor>
  <xdr:oneCellAnchor>
    <xdr:from>
      <xdr:col>4</xdr:col>
      <xdr:colOff>31750</xdr:colOff>
      <xdr:row>24</xdr:row>
      <xdr:rowOff>793750</xdr:rowOff>
    </xdr:from>
    <xdr:ext cx="1203005" cy="472468"/>
    <xdr:pic>
      <xdr:nvPicPr>
        <xdr:cNvPr id="467" name="图片 46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26" cstate="email"/>
        <a:stretch>
          <a:fillRect/>
        </a:stretch>
      </xdr:blipFill>
      <xdr:spPr>
        <a:xfrm>
          <a:off x="5842000" y="66819145"/>
          <a:ext cx="1202690" cy="472440"/>
        </a:xfrm>
        <a:prstGeom prst="rect">
          <a:avLst/>
        </a:prstGeom>
      </xdr:spPr>
    </xdr:pic>
    <xdr:clientData/>
  </xdr:oneCellAnchor>
  <xdr:oneCellAnchor>
    <xdr:from>
      <xdr:col>4</xdr:col>
      <xdr:colOff>31750</xdr:colOff>
      <xdr:row>30</xdr:row>
      <xdr:rowOff>793750</xdr:rowOff>
    </xdr:from>
    <xdr:ext cx="1203005" cy="472468"/>
    <xdr:pic>
      <xdr:nvPicPr>
        <xdr:cNvPr id="468" name="图片 467">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126" cstate="email"/>
        <a:stretch>
          <a:fillRect/>
        </a:stretch>
      </xdr:blipFill>
      <xdr:spPr>
        <a:xfrm>
          <a:off x="5842000" y="72381745"/>
          <a:ext cx="1202690" cy="472440"/>
        </a:xfrm>
        <a:prstGeom prst="rect">
          <a:avLst/>
        </a:prstGeom>
      </xdr:spPr>
    </xdr:pic>
    <xdr:clientData/>
  </xdr:oneCellAnchor>
  <xdr:oneCellAnchor>
    <xdr:from>
      <xdr:col>4</xdr:col>
      <xdr:colOff>63500</xdr:colOff>
      <xdr:row>25</xdr:row>
      <xdr:rowOff>746125</xdr:rowOff>
    </xdr:from>
    <xdr:ext cx="1196563" cy="481992"/>
    <xdr:pic>
      <xdr:nvPicPr>
        <xdr:cNvPr id="469" name="图片 468">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129" cstate="email"/>
        <a:stretch>
          <a:fillRect/>
        </a:stretch>
      </xdr:blipFill>
      <xdr:spPr>
        <a:xfrm>
          <a:off x="5873750" y="69552820"/>
          <a:ext cx="1196340" cy="481965"/>
        </a:xfrm>
        <a:prstGeom prst="rect">
          <a:avLst/>
        </a:prstGeom>
      </xdr:spPr>
    </xdr:pic>
    <xdr:clientData/>
  </xdr:oneCellAnchor>
  <xdr:oneCellAnchor>
    <xdr:from>
      <xdr:col>4</xdr:col>
      <xdr:colOff>31750</xdr:colOff>
      <xdr:row>32</xdr:row>
      <xdr:rowOff>746125</xdr:rowOff>
    </xdr:from>
    <xdr:ext cx="1205314" cy="484301"/>
    <xdr:pic>
      <xdr:nvPicPr>
        <xdr:cNvPr id="470" name="图片 469">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107" cstate="email"/>
        <a:stretch>
          <a:fillRect/>
        </a:stretch>
      </xdr:blipFill>
      <xdr:spPr>
        <a:xfrm>
          <a:off x="5842000" y="77896720"/>
          <a:ext cx="1205230" cy="483870"/>
        </a:xfrm>
        <a:prstGeom prst="rect">
          <a:avLst/>
        </a:prstGeom>
      </xdr:spPr>
    </xdr:pic>
    <xdr:clientData/>
  </xdr:oneCellAnchor>
  <xdr:oneCellAnchor>
    <xdr:from>
      <xdr:col>4</xdr:col>
      <xdr:colOff>12700</xdr:colOff>
      <xdr:row>35</xdr:row>
      <xdr:rowOff>720725</xdr:rowOff>
    </xdr:from>
    <xdr:ext cx="1255941" cy="492045"/>
    <xdr:pic>
      <xdr:nvPicPr>
        <xdr:cNvPr id="473" name="图片 472">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130" cstate="email"/>
        <a:stretch>
          <a:fillRect/>
        </a:stretch>
      </xdr:blipFill>
      <xdr:spPr>
        <a:xfrm>
          <a:off x="5822950" y="114028220"/>
          <a:ext cx="1255395" cy="491490"/>
        </a:xfrm>
        <a:prstGeom prst="rect">
          <a:avLst/>
        </a:prstGeom>
      </xdr:spPr>
    </xdr:pic>
    <xdr:clientData/>
  </xdr:oneCellAnchor>
  <xdr:twoCellAnchor editAs="oneCell">
    <xdr:from>
      <xdr:col>3</xdr:col>
      <xdr:colOff>177800</xdr:colOff>
      <xdr:row>33</xdr:row>
      <xdr:rowOff>88900</xdr:rowOff>
    </xdr:from>
    <xdr:to>
      <xdr:col>4</xdr:col>
      <xdr:colOff>2312</xdr:colOff>
      <xdr:row>33</xdr:row>
      <xdr:rowOff>2719325</xdr:rowOff>
    </xdr:to>
    <xdr:pic>
      <xdr:nvPicPr>
        <xdr:cNvPr id="484" name="图片 483">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48" cstate="email"/>
        <a:stretch>
          <a:fillRect/>
        </a:stretch>
      </xdr:blipFill>
      <xdr:spPr>
        <a:xfrm>
          <a:off x="2984500" y="113398300"/>
          <a:ext cx="2630424" cy="2630425"/>
        </a:xfrm>
        <a:prstGeom prst="rect">
          <a:avLst/>
        </a:prstGeom>
      </xdr:spPr>
    </xdr:pic>
    <xdr:clientData/>
  </xdr:twoCellAnchor>
  <xdr:twoCellAnchor editAs="oneCell">
    <xdr:from>
      <xdr:col>3</xdr:col>
      <xdr:colOff>73800</xdr:colOff>
      <xdr:row>34</xdr:row>
      <xdr:rowOff>124600</xdr:rowOff>
    </xdr:from>
    <xdr:to>
      <xdr:col>3</xdr:col>
      <xdr:colOff>2704224</xdr:colOff>
      <xdr:row>34</xdr:row>
      <xdr:rowOff>2755024</xdr:rowOff>
    </xdr:to>
    <xdr:pic>
      <xdr:nvPicPr>
        <xdr:cNvPr id="485" name="图片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49" cstate="email"/>
        <a:stretch>
          <a:fillRect/>
        </a:stretch>
      </xdr:blipFill>
      <xdr:spPr>
        <a:xfrm>
          <a:off x="2740660" y="110650655"/>
          <a:ext cx="2630170" cy="2630170"/>
        </a:xfrm>
        <a:prstGeom prst="rect">
          <a:avLst/>
        </a:prstGeom>
      </xdr:spPr>
    </xdr:pic>
    <xdr:clientData/>
  </xdr:twoCellAnchor>
  <xdr:twoCellAnchor editAs="oneCell">
    <xdr:from>
      <xdr:col>3</xdr:col>
      <xdr:colOff>58700</xdr:colOff>
      <xdr:row>35</xdr:row>
      <xdr:rowOff>58700</xdr:rowOff>
    </xdr:from>
    <xdr:to>
      <xdr:col>3</xdr:col>
      <xdr:colOff>2689124</xdr:colOff>
      <xdr:row>35</xdr:row>
      <xdr:rowOff>2689124</xdr:rowOff>
    </xdr:to>
    <xdr:pic>
      <xdr:nvPicPr>
        <xdr:cNvPr id="486" name="图片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50" cstate="email"/>
        <a:stretch>
          <a:fillRect/>
        </a:stretch>
      </xdr:blipFill>
      <xdr:spPr>
        <a:xfrm>
          <a:off x="2725420" y="113365915"/>
          <a:ext cx="2630170" cy="2630170"/>
        </a:xfrm>
        <a:prstGeom prst="rect">
          <a:avLst/>
        </a:prstGeom>
      </xdr:spPr>
    </xdr:pic>
    <xdr:clientData/>
  </xdr:twoCellAnchor>
  <xdr:twoCellAnchor editAs="oneCell">
    <xdr:from>
      <xdr:col>3</xdr:col>
      <xdr:colOff>56300</xdr:colOff>
      <xdr:row>36</xdr:row>
      <xdr:rowOff>69000</xdr:rowOff>
    </xdr:from>
    <xdr:to>
      <xdr:col>3</xdr:col>
      <xdr:colOff>2686724</xdr:colOff>
      <xdr:row>36</xdr:row>
      <xdr:rowOff>2699424</xdr:rowOff>
    </xdr:to>
    <xdr:pic>
      <xdr:nvPicPr>
        <xdr:cNvPr id="487" name="图片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51" cstate="email"/>
        <a:stretch>
          <a:fillRect/>
        </a:stretch>
      </xdr:blipFill>
      <xdr:spPr>
        <a:xfrm>
          <a:off x="2722880" y="116157375"/>
          <a:ext cx="2630805" cy="2630805"/>
        </a:xfrm>
        <a:prstGeom prst="rect">
          <a:avLst/>
        </a:prstGeom>
      </xdr:spPr>
    </xdr:pic>
    <xdr:clientData/>
  </xdr:twoCellAnchor>
  <xdr:twoCellAnchor editAs="oneCell">
    <xdr:from>
      <xdr:col>3</xdr:col>
      <xdr:colOff>76200</xdr:colOff>
      <xdr:row>37</xdr:row>
      <xdr:rowOff>127000</xdr:rowOff>
    </xdr:from>
    <xdr:to>
      <xdr:col>3</xdr:col>
      <xdr:colOff>2709672</xdr:colOff>
      <xdr:row>37</xdr:row>
      <xdr:rowOff>2757424</xdr:rowOff>
    </xdr:to>
    <xdr:pic>
      <xdr:nvPicPr>
        <xdr:cNvPr id="488" name="图片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52" cstate="email"/>
        <a:stretch>
          <a:fillRect/>
        </a:stretch>
      </xdr:blipFill>
      <xdr:spPr>
        <a:xfrm>
          <a:off x="2743200" y="118997095"/>
          <a:ext cx="2633345" cy="2630170"/>
        </a:xfrm>
        <a:prstGeom prst="rect">
          <a:avLst/>
        </a:prstGeom>
      </xdr:spPr>
    </xdr:pic>
    <xdr:clientData/>
  </xdr:twoCellAnchor>
  <xdr:twoCellAnchor editAs="oneCell">
    <xdr:from>
      <xdr:col>3</xdr:col>
      <xdr:colOff>23000</xdr:colOff>
      <xdr:row>38</xdr:row>
      <xdr:rowOff>162700</xdr:rowOff>
    </xdr:from>
    <xdr:to>
      <xdr:col>3</xdr:col>
      <xdr:colOff>2656472</xdr:colOff>
      <xdr:row>39</xdr:row>
      <xdr:rowOff>10687</xdr:rowOff>
    </xdr:to>
    <xdr:pic>
      <xdr:nvPicPr>
        <xdr:cNvPr id="489" name="图片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53" cstate="email"/>
        <a:stretch>
          <a:fillRect/>
        </a:stretch>
      </xdr:blipFill>
      <xdr:spPr>
        <a:xfrm>
          <a:off x="2689860" y="121813955"/>
          <a:ext cx="2633345" cy="2630170"/>
        </a:xfrm>
        <a:prstGeom prst="rect">
          <a:avLst/>
        </a:prstGeom>
      </xdr:spPr>
    </xdr:pic>
    <xdr:clientData/>
  </xdr:twoCellAnchor>
  <xdr:twoCellAnchor editAs="oneCell">
    <xdr:from>
      <xdr:col>3</xdr:col>
      <xdr:colOff>46000</xdr:colOff>
      <xdr:row>39</xdr:row>
      <xdr:rowOff>46000</xdr:rowOff>
    </xdr:from>
    <xdr:to>
      <xdr:col>3</xdr:col>
      <xdr:colOff>2676424</xdr:colOff>
      <xdr:row>39</xdr:row>
      <xdr:rowOff>2676424</xdr:rowOff>
    </xdr:to>
    <xdr:pic>
      <xdr:nvPicPr>
        <xdr:cNvPr id="490" name="图片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54" cstate="email"/>
        <a:stretch>
          <a:fillRect/>
        </a:stretch>
      </xdr:blipFill>
      <xdr:spPr>
        <a:xfrm>
          <a:off x="2712720" y="124478415"/>
          <a:ext cx="2630170" cy="2630170"/>
        </a:xfrm>
        <a:prstGeom prst="rect">
          <a:avLst/>
        </a:prstGeom>
      </xdr:spPr>
    </xdr:pic>
    <xdr:clientData/>
  </xdr:twoCellAnchor>
  <xdr:twoCellAnchor editAs="oneCell">
    <xdr:from>
      <xdr:col>4</xdr:col>
      <xdr:colOff>25400</xdr:colOff>
      <xdr:row>33</xdr:row>
      <xdr:rowOff>685800</xdr:rowOff>
    </xdr:from>
    <xdr:to>
      <xdr:col>4</xdr:col>
      <xdr:colOff>1221963</xdr:colOff>
      <xdr:row>33</xdr:row>
      <xdr:rowOff>1167792</xdr:rowOff>
    </xdr:to>
    <xdr:pic>
      <xdr:nvPicPr>
        <xdr:cNvPr id="497" name="图片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29" cstate="email"/>
        <a:stretch>
          <a:fillRect/>
        </a:stretch>
      </xdr:blipFill>
      <xdr:spPr>
        <a:xfrm>
          <a:off x="5835650" y="108430695"/>
          <a:ext cx="1196340" cy="481965"/>
        </a:xfrm>
        <a:prstGeom prst="rect">
          <a:avLst/>
        </a:prstGeom>
      </xdr:spPr>
    </xdr:pic>
    <xdr:clientData/>
  </xdr:twoCellAnchor>
  <xdr:oneCellAnchor>
    <xdr:from>
      <xdr:col>4</xdr:col>
      <xdr:colOff>25400</xdr:colOff>
      <xdr:row>36</xdr:row>
      <xdr:rowOff>762000</xdr:rowOff>
    </xdr:from>
    <xdr:ext cx="1196563" cy="481992"/>
    <xdr:pic>
      <xdr:nvPicPr>
        <xdr:cNvPr id="498" name="图片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29" cstate="email"/>
        <a:stretch>
          <a:fillRect/>
        </a:stretch>
      </xdr:blipFill>
      <xdr:spPr>
        <a:xfrm>
          <a:off x="5835650" y="116850795"/>
          <a:ext cx="1196340" cy="481965"/>
        </a:xfrm>
        <a:prstGeom prst="rect">
          <a:avLst/>
        </a:prstGeom>
      </xdr:spPr>
    </xdr:pic>
    <xdr:clientData/>
  </xdr:oneCellAnchor>
  <xdr:oneCellAnchor>
    <xdr:from>
      <xdr:col>4</xdr:col>
      <xdr:colOff>25400</xdr:colOff>
      <xdr:row>34</xdr:row>
      <xdr:rowOff>685800</xdr:rowOff>
    </xdr:from>
    <xdr:ext cx="1196563" cy="481992"/>
    <xdr:pic>
      <xdr:nvPicPr>
        <xdr:cNvPr id="499" name="图片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29" cstate="email"/>
        <a:stretch>
          <a:fillRect/>
        </a:stretch>
      </xdr:blipFill>
      <xdr:spPr>
        <a:xfrm>
          <a:off x="5835650" y="111211995"/>
          <a:ext cx="1196340" cy="481965"/>
        </a:xfrm>
        <a:prstGeom prst="rect">
          <a:avLst/>
        </a:prstGeom>
      </xdr:spPr>
    </xdr:pic>
    <xdr:clientData/>
  </xdr:oneCellAnchor>
  <xdr:oneCellAnchor>
    <xdr:from>
      <xdr:col>4</xdr:col>
      <xdr:colOff>25400</xdr:colOff>
      <xdr:row>37</xdr:row>
      <xdr:rowOff>812800</xdr:rowOff>
    </xdr:from>
    <xdr:ext cx="1258332" cy="472468"/>
    <xdr:pic>
      <xdr:nvPicPr>
        <xdr:cNvPr id="500" name="图片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05" cstate="email"/>
        <a:stretch>
          <a:fillRect/>
        </a:stretch>
      </xdr:blipFill>
      <xdr:spPr>
        <a:xfrm>
          <a:off x="5835650" y="119682895"/>
          <a:ext cx="1257935" cy="472440"/>
        </a:xfrm>
        <a:prstGeom prst="rect">
          <a:avLst/>
        </a:prstGeom>
      </xdr:spPr>
    </xdr:pic>
    <xdr:clientData/>
  </xdr:oneCellAnchor>
  <xdr:oneCellAnchor>
    <xdr:from>
      <xdr:col>4</xdr:col>
      <xdr:colOff>25400</xdr:colOff>
      <xdr:row>38</xdr:row>
      <xdr:rowOff>762000</xdr:rowOff>
    </xdr:from>
    <xdr:ext cx="1196563" cy="481992"/>
    <xdr:pic>
      <xdr:nvPicPr>
        <xdr:cNvPr id="501" name="图片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29" cstate="email"/>
        <a:stretch>
          <a:fillRect/>
        </a:stretch>
      </xdr:blipFill>
      <xdr:spPr>
        <a:xfrm>
          <a:off x="5835650" y="122413395"/>
          <a:ext cx="1196340" cy="481965"/>
        </a:xfrm>
        <a:prstGeom prst="rect">
          <a:avLst/>
        </a:prstGeom>
      </xdr:spPr>
    </xdr:pic>
    <xdr:clientData/>
  </xdr:oneCellAnchor>
  <xdr:oneCellAnchor>
    <xdr:from>
      <xdr:col>4</xdr:col>
      <xdr:colOff>25400</xdr:colOff>
      <xdr:row>39</xdr:row>
      <xdr:rowOff>762000</xdr:rowOff>
    </xdr:from>
    <xdr:ext cx="1196563" cy="481992"/>
    <xdr:pic>
      <xdr:nvPicPr>
        <xdr:cNvPr id="502" name="图片 501">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129" cstate="email"/>
        <a:stretch>
          <a:fillRect/>
        </a:stretch>
      </xdr:blipFill>
      <xdr:spPr>
        <a:xfrm>
          <a:off x="5835650" y="125194695"/>
          <a:ext cx="1196340" cy="481965"/>
        </a:xfrm>
        <a:prstGeom prst="rect">
          <a:avLst/>
        </a:prstGeom>
      </xdr:spPr>
    </xdr:pic>
    <xdr:clientData/>
  </xdr:oneCellAnchor>
  <xdr:oneCellAnchor>
    <xdr:from>
      <xdr:col>3</xdr:col>
      <xdr:colOff>101600</xdr:colOff>
      <xdr:row>78</xdr:row>
      <xdr:rowOff>139700</xdr:rowOff>
    </xdr:from>
    <xdr:ext cx="2630424" cy="2630424"/>
    <xdr:pic>
      <xdr:nvPicPr>
        <xdr:cNvPr id="508" name="图片 507">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155" cstate="email"/>
        <a:stretch>
          <a:fillRect/>
        </a:stretch>
      </xdr:blipFill>
      <xdr:spPr>
        <a:xfrm>
          <a:off x="2768600" y="233043095"/>
          <a:ext cx="2630170" cy="2630170"/>
        </a:xfrm>
        <a:prstGeom prst="rect">
          <a:avLst/>
        </a:prstGeom>
      </xdr:spPr>
    </xdr:pic>
    <xdr:clientData/>
  </xdr:oneCellAnchor>
  <xdr:oneCellAnchor>
    <xdr:from>
      <xdr:col>3</xdr:col>
      <xdr:colOff>99200</xdr:colOff>
      <xdr:row>79</xdr:row>
      <xdr:rowOff>99200</xdr:rowOff>
    </xdr:from>
    <xdr:ext cx="2630424" cy="2630424"/>
    <xdr:pic>
      <xdr:nvPicPr>
        <xdr:cNvPr id="509" name="图片 508">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156" cstate="email"/>
        <a:stretch>
          <a:fillRect/>
        </a:stretch>
      </xdr:blipFill>
      <xdr:spPr>
        <a:xfrm>
          <a:off x="2766060" y="235783755"/>
          <a:ext cx="2630170" cy="2630170"/>
        </a:xfrm>
        <a:prstGeom prst="rect">
          <a:avLst/>
        </a:prstGeom>
      </xdr:spPr>
    </xdr:pic>
    <xdr:clientData/>
  </xdr:oneCellAnchor>
  <xdr:oneCellAnchor>
    <xdr:from>
      <xdr:col>3</xdr:col>
      <xdr:colOff>96800</xdr:colOff>
      <xdr:row>80</xdr:row>
      <xdr:rowOff>58700</xdr:rowOff>
    </xdr:from>
    <xdr:ext cx="2630424" cy="2630424"/>
    <xdr:pic>
      <xdr:nvPicPr>
        <xdr:cNvPr id="510" name="图片 509">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157" cstate="email"/>
        <a:stretch>
          <a:fillRect/>
        </a:stretch>
      </xdr:blipFill>
      <xdr:spPr>
        <a:xfrm>
          <a:off x="2763520" y="238524415"/>
          <a:ext cx="2630170" cy="2630170"/>
        </a:xfrm>
        <a:prstGeom prst="rect">
          <a:avLst/>
        </a:prstGeom>
      </xdr:spPr>
    </xdr:pic>
    <xdr:clientData/>
  </xdr:oneCellAnchor>
  <xdr:oneCellAnchor>
    <xdr:from>
      <xdr:col>4</xdr:col>
      <xdr:colOff>25400</xdr:colOff>
      <xdr:row>79</xdr:row>
      <xdr:rowOff>787400</xdr:rowOff>
    </xdr:from>
    <xdr:ext cx="1205314" cy="484301"/>
    <xdr:pic>
      <xdr:nvPicPr>
        <xdr:cNvPr id="511" name="图片 510">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107" cstate="email"/>
        <a:stretch>
          <a:fillRect/>
        </a:stretch>
      </xdr:blipFill>
      <xdr:spPr>
        <a:xfrm>
          <a:off x="5835650" y="236472095"/>
          <a:ext cx="1205230" cy="483870"/>
        </a:xfrm>
        <a:prstGeom prst="rect">
          <a:avLst/>
        </a:prstGeom>
      </xdr:spPr>
    </xdr:pic>
    <xdr:clientData/>
  </xdr:oneCellAnchor>
  <xdr:oneCellAnchor>
    <xdr:from>
      <xdr:col>4</xdr:col>
      <xdr:colOff>25400</xdr:colOff>
      <xdr:row>80</xdr:row>
      <xdr:rowOff>787400</xdr:rowOff>
    </xdr:from>
    <xdr:ext cx="1205314" cy="484301"/>
    <xdr:pic>
      <xdr:nvPicPr>
        <xdr:cNvPr id="512" name="图片 511">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07" cstate="email"/>
        <a:stretch>
          <a:fillRect/>
        </a:stretch>
      </xdr:blipFill>
      <xdr:spPr>
        <a:xfrm>
          <a:off x="5835650" y="239253395"/>
          <a:ext cx="1205230" cy="483870"/>
        </a:xfrm>
        <a:prstGeom prst="rect">
          <a:avLst/>
        </a:prstGeom>
      </xdr:spPr>
    </xdr:pic>
    <xdr:clientData/>
  </xdr:oneCellAnchor>
  <xdr:oneCellAnchor>
    <xdr:from>
      <xdr:col>4</xdr:col>
      <xdr:colOff>25400</xdr:colOff>
      <xdr:row>78</xdr:row>
      <xdr:rowOff>762000</xdr:rowOff>
    </xdr:from>
    <xdr:ext cx="1196563" cy="481992"/>
    <xdr:pic>
      <xdr:nvPicPr>
        <xdr:cNvPr id="513" name="图片 512">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129" cstate="email"/>
        <a:stretch>
          <a:fillRect/>
        </a:stretch>
      </xdr:blipFill>
      <xdr:spPr>
        <a:xfrm>
          <a:off x="5835650" y="233665395"/>
          <a:ext cx="1196340" cy="481965"/>
        </a:xfrm>
        <a:prstGeom prst="rect">
          <a:avLst/>
        </a:prstGeom>
      </xdr:spPr>
    </xdr:pic>
    <xdr:clientData/>
  </xdr:oneCellAnchor>
  <xdr:oneCellAnchor>
    <xdr:from>
      <xdr:col>3</xdr:col>
      <xdr:colOff>76200</xdr:colOff>
      <xdr:row>50</xdr:row>
      <xdr:rowOff>25400</xdr:rowOff>
    </xdr:from>
    <xdr:ext cx="2633472" cy="2630424"/>
    <xdr:pic>
      <xdr:nvPicPr>
        <xdr:cNvPr id="527" name="图片 526">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158" cstate="email"/>
        <a:stretch>
          <a:fillRect/>
        </a:stretch>
      </xdr:blipFill>
      <xdr:spPr>
        <a:xfrm>
          <a:off x="2743200" y="155052395"/>
          <a:ext cx="2633345" cy="2630170"/>
        </a:xfrm>
        <a:prstGeom prst="rect">
          <a:avLst/>
        </a:prstGeom>
      </xdr:spPr>
    </xdr:pic>
    <xdr:clientData/>
  </xdr:oneCellAnchor>
  <xdr:oneCellAnchor>
    <xdr:from>
      <xdr:col>3</xdr:col>
      <xdr:colOff>86500</xdr:colOff>
      <xdr:row>51</xdr:row>
      <xdr:rowOff>73800</xdr:rowOff>
    </xdr:from>
    <xdr:ext cx="2633472" cy="2630424"/>
    <xdr:pic>
      <xdr:nvPicPr>
        <xdr:cNvPr id="528" name="图片 527">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159" cstate="email"/>
        <a:stretch>
          <a:fillRect/>
        </a:stretch>
      </xdr:blipFill>
      <xdr:spPr>
        <a:xfrm>
          <a:off x="2753360" y="157881955"/>
          <a:ext cx="2633345" cy="2630170"/>
        </a:xfrm>
        <a:prstGeom prst="rect">
          <a:avLst/>
        </a:prstGeom>
      </xdr:spPr>
    </xdr:pic>
    <xdr:clientData/>
  </xdr:oneCellAnchor>
  <xdr:oneCellAnchor>
    <xdr:from>
      <xdr:col>3</xdr:col>
      <xdr:colOff>109500</xdr:colOff>
      <xdr:row>52</xdr:row>
      <xdr:rowOff>84100</xdr:rowOff>
    </xdr:from>
    <xdr:ext cx="2630424" cy="2630424"/>
    <xdr:pic>
      <xdr:nvPicPr>
        <xdr:cNvPr id="529" name="图片 528">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160" cstate="email"/>
        <a:stretch>
          <a:fillRect/>
        </a:stretch>
      </xdr:blipFill>
      <xdr:spPr>
        <a:xfrm>
          <a:off x="2776220" y="160673415"/>
          <a:ext cx="2630170" cy="2630170"/>
        </a:xfrm>
        <a:prstGeom prst="rect">
          <a:avLst/>
        </a:prstGeom>
      </xdr:spPr>
    </xdr:pic>
    <xdr:clientData/>
  </xdr:oneCellAnchor>
  <xdr:oneCellAnchor>
    <xdr:from>
      <xdr:col>3</xdr:col>
      <xdr:colOff>30900</xdr:colOff>
      <xdr:row>53</xdr:row>
      <xdr:rowOff>132500</xdr:rowOff>
    </xdr:from>
    <xdr:ext cx="2630424" cy="2630424"/>
    <xdr:pic>
      <xdr:nvPicPr>
        <xdr:cNvPr id="530" name="图片 529">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161" cstate="email"/>
        <a:stretch>
          <a:fillRect/>
        </a:stretch>
      </xdr:blipFill>
      <xdr:spPr>
        <a:xfrm>
          <a:off x="2697480" y="163502975"/>
          <a:ext cx="2630805" cy="2630805"/>
        </a:xfrm>
        <a:prstGeom prst="rect">
          <a:avLst/>
        </a:prstGeom>
      </xdr:spPr>
    </xdr:pic>
    <xdr:clientData/>
  </xdr:oneCellAnchor>
  <xdr:oneCellAnchor>
    <xdr:from>
      <xdr:col>3</xdr:col>
      <xdr:colOff>76200</xdr:colOff>
      <xdr:row>53</xdr:row>
      <xdr:rowOff>2641600</xdr:rowOff>
    </xdr:from>
    <xdr:ext cx="2633472" cy="2627249"/>
    <xdr:pic>
      <xdr:nvPicPr>
        <xdr:cNvPr id="531" name="图片 530">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58" cstate="email"/>
        <a:stretch>
          <a:fillRect/>
        </a:stretch>
      </xdr:blipFill>
      <xdr:spPr>
        <a:xfrm>
          <a:off x="2743200" y="166012495"/>
          <a:ext cx="2633345" cy="2626995"/>
        </a:xfrm>
        <a:prstGeom prst="rect">
          <a:avLst/>
        </a:prstGeom>
      </xdr:spPr>
    </xdr:pic>
    <xdr:clientData/>
  </xdr:oneCellAnchor>
  <xdr:oneCellAnchor>
    <xdr:from>
      <xdr:col>3</xdr:col>
      <xdr:colOff>35700</xdr:colOff>
      <xdr:row>55</xdr:row>
      <xdr:rowOff>86500</xdr:rowOff>
    </xdr:from>
    <xdr:ext cx="2633472" cy="2630424"/>
    <xdr:pic>
      <xdr:nvPicPr>
        <xdr:cNvPr id="532" name="图片 531">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59" cstate="email"/>
        <a:stretch>
          <a:fillRect/>
        </a:stretch>
      </xdr:blipFill>
      <xdr:spPr>
        <a:xfrm>
          <a:off x="2702560" y="169019855"/>
          <a:ext cx="2633345" cy="2630170"/>
        </a:xfrm>
        <a:prstGeom prst="rect">
          <a:avLst/>
        </a:prstGeom>
      </xdr:spPr>
    </xdr:pic>
    <xdr:clientData/>
  </xdr:oneCellAnchor>
  <xdr:oneCellAnchor>
    <xdr:from>
      <xdr:col>3</xdr:col>
      <xdr:colOff>46000</xdr:colOff>
      <xdr:row>56</xdr:row>
      <xdr:rowOff>71400</xdr:rowOff>
    </xdr:from>
    <xdr:ext cx="2630424" cy="2630424"/>
    <xdr:pic>
      <xdr:nvPicPr>
        <xdr:cNvPr id="533" name="图片 532">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160" cstate="email"/>
        <a:stretch>
          <a:fillRect/>
        </a:stretch>
      </xdr:blipFill>
      <xdr:spPr>
        <a:xfrm>
          <a:off x="2712720" y="171785915"/>
          <a:ext cx="2630170" cy="2630170"/>
        </a:xfrm>
        <a:prstGeom prst="rect">
          <a:avLst/>
        </a:prstGeom>
      </xdr:spPr>
    </xdr:pic>
    <xdr:clientData/>
  </xdr:oneCellAnchor>
  <xdr:oneCellAnchor>
    <xdr:from>
      <xdr:col>3</xdr:col>
      <xdr:colOff>30900</xdr:colOff>
      <xdr:row>57</xdr:row>
      <xdr:rowOff>119800</xdr:rowOff>
    </xdr:from>
    <xdr:ext cx="2630424" cy="2630424"/>
    <xdr:pic>
      <xdr:nvPicPr>
        <xdr:cNvPr id="534" name="图片 533">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162" cstate="email"/>
        <a:stretch>
          <a:fillRect/>
        </a:stretch>
      </xdr:blipFill>
      <xdr:spPr>
        <a:xfrm>
          <a:off x="2697480" y="174615475"/>
          <a:ext cx="2630805" cy="2630805"/>
        </a:xfrm>
        <a:prstGeom prst="rect">
          <a:avLst/>
        </a:prstGeom>
      </xdr:spPr>
    </xdr:pic>
    <xdr:clientData/>
  </xdr:oneCellAnchor>
  <xdr:oneCellAnchor>
    <xdr:from>
      <xdr:col>4</xdr:col>
      <xdr:colOff>25400</xdr:colOff>
      <xdr:row>50</xdr:row>
      <xdr:rowOff>787400</xdr:rowOff>
    </xdr:from>
    <xdr:ext cx="1203005" cy="472468"/>
    <xdr:pic>
      <xdr:nvPicPr>
        <xdr:cNvPr id="535" name="图片 534">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126" cstate="email"/>
        <a:stretch>
          <a:fillRect/>
        </a:stretch>
      </xdr:blipFill>
      <xdr:spPr>
        <a:xfrm>
          <a:off x="5835650" y="155814395"/>
          <a:ext cx="1202690" cy="472440"/>
        </a:xfrm>
        <a:prstGeom prst="rect">
          <a:avLst/>
        </a:prstGeom>
      </xdr:spPr>
    </xdr:pic>
    <xdr:clientData/>
  </xdr:oneCellAnchor>
  <xdr:oneCellAnchor>
    <xdr:from>
      <xdr:col>4</xdr:col>
      <xdr:colOff>25400</xdr:colOff>
      <xdr:row>51</xdr:row>
      <xdr:rowOff>787400</xdr:rowOff>
    </xdr:from>
    <xdr:ext cx="1196563" cy="481992"/>
    <xdr:pic>
      <xdr:nvPicPr>
        <xdr:cNvPr id="536" name="图片 535">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129" cstate="email"/>
        <a:stretch>
          <a:fillRect/>
        </a:stretch>
      </xdr:blipFill>
      <xdr:spPr>
        <a:xfrm>
          <a:off x="5835650" y="158595695"/>
          <a:ext cx="1196340" cy="481965"/>
        </a:xfrm>
        <a:prstGeom prst="rect">
          <a:avLst/>
        </a:prstGeom>
      </xdr:spPr>
    </xdr:pic>
    <xdr:clientData/>
  </xdr:oneCellAnchor>
  <xdr:oneCellAnchor>
    <xdr:from>
      <xdr:col>4</xdr:col>
      <xdr:colOff>25400</xdr:colOff>
      <xdr:row>52</xdr:row>
      <xdr:rowOff>787400</xdr:rowOff>
    </xdr:from>
    <xdr:ext cx="1196563" cy="481992"/>
    <xdr:pic>
      <xdr:nvPicPr>
        <xdr:cNvPr id="537" name="图片 536">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129" cstate="email"/>
        <a:stretch>
          <a:fillRect/>
        </a:stretch>
      </xdr:blipFill>
      <xdr:spPr>
        <a:xfrm>
          <a:off x="5835650" y="161376995"/>
          <a:ext cx="1196340" cy="481965"/>
        </a:xfrm>
        <a:prstGeom prst="rect">
          <a:avLst/>
        </a:prstGeom>
      </xdr:spPr>
    </xdr:pic>
    <xdr:clientData/>
  </xdr:oneCellAnchor>
  <xdr:oneCellAnchor>
    <xdr:from>
      <xdr:col>4</xdr:col>
      <xdr:colOff>25400</xdr:colOff>
      <xdr:row>53</xdr:row>
      <xdr:rowOff>762000</xdr:rowOff>
    </xdr:from>
    <xdr:ext cx="1196563" cy="481992"/>
    <xdr:pic>
      <xdr:nvPicPr>
        <xdr:cNvPr id="538" name="图片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29" cstate="email"/>
        <a:stretch>
          <a:fillRect/>
        </a:stretch>
      </xdr:blipFill>
      <xdr:spPr>
        <a:xfrm>
          <a:off x="5835650" y="164132895"/>
          <a:ext cx="1196340" cy="481965"/>
        </a:xfrm>
        <a:prstGeom prst="rect">
          <a:avLst/>
        </a:prstGeom>
      </xdr:spPr>
    </xdr:pic>
    <xdr:clientData/>
  </xdr:oneCellAnchor>
  <xdr:oneCellAnchor>
    <xdr:from>
      <xdr:col>4</xdr:col>
      <xdr:colOff>25400</xdr:colOff>
      <xdr:row>54</xdr:row>
      <xdr:rowOff>762000</xdr:rowOff>
    </xdr:from>
    <xdr:ext cx="1258332" cy="472468"/>
    <xdr:pic>
      <xdr:nvPicPr>
        <xdr:cNvPr id="539" name="图片 538">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105" cstate="email"/>
        <a:stretch>
          <a:fillRect/>
        </a:stretch>
      </xdr:blipFill>
      <xdr:spPr>
        <a:xfrm>
          <a:off x="5835650" y="166914195"/>
          <a:ext cx="1257935" cy="472440"/>
        </a:xfrm>
        <a:prstGeom prst="rect">
          <a:avLst/>
        </a:prstGeom>
      </xdr:spPr>
    </xdr:pic>
    <xdr:clientData/>
  </xdr:oneCellAnchor>
  <xdr:oneCellAnchor>
    <xdr:from>
      <xdr:col>4</xdr:col>
      <xdr:colOff>25400</xdr:colOff>
      <xdr:row>55</xdr:row>
      <xdr:rowOff>774700</xdr:rowOff>
    </xdr:from>
    <xdr:ext cx="1196563" cy="481992"/>
    <xdr:pic>
      <xdr:nvPicPr>
        <xdr:cNvPr id="540" name="图片 539">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129" cstate="email"/>
        <a:stretch>
          <a:fillRect/>
        </a:stretch>
      </xdr:blipFill>
      <xdr:spPr>
        <a:xfrm>
          <a:off x="5835650" y="169708195"/>
          <a:ext cx="1196340" cy="481965"/>
        </a:xfrm>
        <a:prstGeom prst="rect">
          <a:avLst/>
        </a:prstGeom>
      </xdr:spPr>
    </xdr:pic>
    <xdr:clientData/>
  </xdr:oneCellAnchor>
  <xdr:oneCellAnchor>
    <xdr:from>
      <xdr:col>4</xdr:col>
      <xdr:colOff>25400</xdr:colOff>
      <xdr:row>56</xdr:row>
      <xdr:rowOff>762000</xdr:rowOff>
    </xdr:from>
    <xdr:ext cx="1196563" cy="481992"/>
    <xdr:pic>
      <xdr:nvPicPr>
        <xdr:cNvPr id="541" name="图片 540">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129" cstate="email"/>
        <a:stretch>
          <a:fillRect/>
        </a:stretch>
      </xdr:blipFill>
      <xdr:spPr>
        <a:xfrm>
          <a:off x="5835650" y="172476795"/>
          <a:ext cx="1196340" cy="481965"/>
        </a:xfrm>
        <a:prstGeom prst="rect">
          <a:avLst/>
        </a:prstGeom>
      </xdr:spPr>
    </xdr:pic>
    <xdr:clientData/>
  </xdr:oneCellAnchor>
  <xdr:oneCellAnchor>
    <xdr:from>
      <xdr:col>4</xdr:col>
      <xdr:colOff>25400</xdr:colOff>
      <xdr:row>57</xdr:row>
      <xdr:rowOff>762000</xdr:rowOff>
    </xdr:from>
    <xdr:ext cx="1196563" cy="481992"/>
    <xdr:pic>
      <xdr:nvPicPr>
        <xdr:cNvPr id="542" name="图片 541">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129" cstate="email"/>
        <a:stretch>
          <a:fillRect/>
        </a:stretch>
      </xdr:blipFill>
      <xdr:spPr>
        <a:xfrm>
          <a:off x="5835650" y="175258095"/>
          <a:ext cx="1196340" cy="481965"/>
        </a:xfrm>
        <a:prstGeom prst="rect">
          <a:avLst/>
        </a:prstGeom>
      </xdr:spPr>
    </xdr:pic>
    <xdr:clientData/>
  </xdr:oneCellAnchor>
  <xdr:twoCellAnchor editAs="oneCell">
    <xdr:from>
      <xdr:col>3</xdr:col>
      <xdr:colOff>114300</xdr:colOff>
      <xdr:row>108</xdr:row>
      <xdr:rowOff>139700</xdr:rowOff>
    </xdr:from>
    <xdr:to>
      <xdr:col>3</xdr:col>
      <xdr:colOff>2744724</xdr:colOff>
      <xdr:row>108</xdr:row>
      <xdr:rowOff>2770124</xdr:rowOff>
    </xdr:to>
    <xdr:pic>
      <xdr:nvPicPr>
        <xdr:cNvPr id="543" name="图片 542">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163" cstate="email"/>
        <a:stretch>
          <a:fillRect/>
        </a:stretch>
      </xdr:blipFill>
      <xdr:spPr>
        <a:xfrm>
          <a:off x="2781300" y="400509105"/>
          <a:ext cx="2630170" cy="2630170"/>
        </a:xfrm>
        <a:prstGeom prst="rect">
          <a:avLst/>
        </a:prstGeom>
      </xdr:spPr>
    </xdr:pic>
    <xdr:clientData/>
  </xdr:twoCellAnchor>
  <xdr:twoCellAnchor editAs="oneCell">
    <xdr:from>
      <xdr:col>4</xdr:col>
      <xdr:colOff>63500</xdr:colOff>
      <xdr:row>108</xdr:row>
      <xdr:rowOff>698500</xdr:rowOff>
    </xdr:from>
    <xdr:to>
      <xdr:col>5</xdr:col>
      <xdr:colOff>3315</xdr:colOff>
      <xdr:row>108</xdr:row>
      <xdr:rowOff>1180492</xdr:rowOff>
    </xdr:to>
    <xdr:pic>
      <xdr:nvPicPr>
        <xdr:cNvPr id="544" name="图片 543">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129" cstate="email"/>
        <a:stretch>
          <a:fillRect/>
        </a:stretch>
      </xdr:blipFill>
      <xdr:spPr>
        <a:xfrm>
          <a:off x="5746750" y="478472500"/>
          <a:ext cx="1262330" cy="481992"/>
        </a:xfrm>
        <a:prstGeom prst="rect">
          <a:avLst/>
        </a:prstGeom>
      </xdr:spPr>
    </xdr:pic>
    <xdr:clientData/>
  </xdr:twoCellAnchor>
  <xdr:twoCellAnchor editAs="oneCell">
    <xdr:from>
      <xdr:col>3</xdr:col>
      <xdr:colOff>2794001</xdr:colOff>
      <xdr:row>109</xdr:row>
      <xdr:rowOff>635001</xdr:rowOff>
    </xdr:from>
    <xdr:to>
      <xdr:col>4</xdr:col>
      <xdr:colOff>1165314</xdr:colOff>
      <xdr:row>109</xdr:row>
      <xdr:rowOff>1110553</xdr:rowOff>
    </xdr:to>
    <xdr:pic>
      <xdr:nvPicPr>
        <xdr:cNvPr id="545" name="图片 544">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164" cstate="email"/>
        <a:stretch>
          <a:fillRect/>
        </a:stretch>
      </xdr:blipFill>
      <xdr:spPr>
        <a:xfrm>
          <a:off x="5461000" y="406567005"/>
          <a:ext cx="1516380" cy="474980"/>
        </a:xfrm>
        <a:prstGeom prst="rect">
          <a:avLst/>
        </a:prstGeom>
      </xdr:spPr>
    </xdr:pic>
    <xdr:clientData/>
  </xdr:twoCellAnchor>
  <xdr:twoCellAnchor editAs="oneCell">
    <xdr:from>
      <xdr:col>3</xdr:col>
      <xdr:colOff>130175</xdr:colOff>
      <xdr:row>109</xdr:row>
      <xdr:rowOff>98425</xdr:rowOff>
    </xdr:from>
    <xdr:to>
      <xdr:col>4</xdr:col>
      <xdr:colOff>45</xdr:colOff>
      <xdr:row>109</xdr:row>
      <xdr:rowOff>2728849</xdr:rowOff>
    </xdr:to>
    <xdr:pic>
      <xdr:nvPicPr>
        <xdr:cNvPr id="546" name="图片 545">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65" cstate="email"/>
        <a:stretch>
          <a:fillRect/>
        </a:stretch>
      </xdr:blipFill>
      <xdr:spPr>
        <a:xfrm>
          <a:off x="2797175" y="406030430"/>
          <a:ext cx="3014980" cy="2630170"/>
        </a:xfrm>
        <a:prstGeom prst="rect">
          <a:avLst/>
        </a:prstGeom>
      </xdr:spPr>
    </xdr:pic>
    <xdr:clientData/>
  </xdr:twoCellAnchor>
  <xdr:twoCellAnchor editAs="oneCell">
    <xdr:from>
      <xdr:col>3</xdr:col>
      <xdr:colOff>88900</xdr:colOff>
      <xdr:row>111</xdr:row>
      <xdr:rowOff>114300</xdr:rowOff>
    </xdr:from>
    <xdr:to>
      <xdr:col>3</xdr:col>
      <xdr:colOff>2719324</xdr:colOff>
      <xdr:row>111</xdr:row>
      <xdr:rowOff>2747772</xdr:rowOff>
    </xdr:to>
    <xdr:pic>
      <xdr:nvPicPr>
        <xdr:cNvPr id="590" name="图片 589">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166" cstate="email"/>
        <a:stretch>
          <a:fillRect/>
        </a:stretch>
      </xdr:blipFill>
      <xdr:spPr>
        <a:xfrm>
          <a:off x="2755900" y="411608905"/>
          <a:ext cx="2630170" cy="2633345"/>
        </a:xfrm>
        <a:prstGeom prst="rect">
          <a:avLst/>
        </a:prstGeom>
      </xdr:spPr>
    </xdr:pic>
    <xdr:clientData/>
  </xdr:twoCellAnchor>
  <xdr:twoCellAnchor editAs="oneCell">
    <xdr:from>
      <xdr:col>4</xdr:col>
      <xdr:colOff>31750</xdr:colOff>
      <xdr:row>111</xdr:row>
      <xdr:rowOff>666750</xdr:rowOff>
    </xdr:from>
    <xdr:to>
      <xdr:col>4</xdr:col>
      <xdr:colOff>1234755</xdr:colOff>
      <xdr:row>111</xdr:row>
      <xdr:rowOff>1139218</xdr:rowOff>
    </xdr:to>
    <xdr:pic>
      <xdr:nvPicPr>
        <xdr:cNvPr id="591" name="图片 590">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126" cstate="email"/>
        <a:stretch>
          <a:fillRect/>
        </a:stretch>
      </xdr:blipFill>
      <xdr:spPr>
        <a:xfrm>
          <a:off x="5842000" y="412161355"/>
          <a:ext cx="1202690" cy="472440"/>
        </a:xfrm>
        <a:prstGeom prst="rect">
          <a:avLst/>
        </a:prstGeom>
      </xdr:spPr>
    </xdr:pic>
    <xdr:clientData/>
  </xdr:twoCellAnchor>
  <xdr:twoCellAnchor editAs="oneCell">
    <xdr:from>
      <xdr:col>4</xdr:col>
      <xdr:colOff>10103</xdr:colOff>
      <xdr:row>119</xdr:row>
      <xdr:rowOff>787977</xdr:rowOff>
    </xdr:from>
    <xdr:to>
      <xdr:col>4</xdr:col>
      <xdr:colOff>1221767</xdr:colOff>
      <xdr:row>119</xdr:row>
      <xdr:rowOff>1256116</xdr:rowOff>
    </xdr:to>
    <xdr:pic>
      <xdr:nvPicPr>
        <xdr:cNvPr id="598" name="图片 59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167" cstate="email"/>
        <a:stretch>
          <a:fillRect/>
        </a:stretch>
      </xdr:blipFill>
      <xdr:spPr>
        <a:xfrm>
          <a:off x="5819775" y="448438905"/>
          <a:ext cx="1212215" cy="468630"/>
        </a:xfrm>
        <a:prstGeom prst="rect">
          <a:avLst/>
        </a:prstGeom>
      </xdr:spPr>
    </xdr:pic>
    <xdr:clientData/>
  </xdr:twoCellAnchor>
  <xdr:twoCellAnchor editAs="oneCell">
    <xdr:from>
      <xdr:col>3</xdr:col>
      <xdr:colOff>76200</xdr:colOff>
      <xdr:row>119</xdr:row>
      <xdr:rowOff>152400</xdr:rowOff>
    </xdr:from>
    <xdr:to>
      <xdr:col>3</xdr:col>
      <xdr:colOff>2706624</xdr:colOff>
      <xdr:row>120</xdr:row>
      <xdr:rowOff>3437</xdr:rowOff>
    </xdr:to>
    <xdr:pic>
      <xdr:nvPicPr>
        <xdr:cNvPr id="599" name="图片 598">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168" cstate="email"/>
        <a:stretch>
          <a:fillRect/>
        </a:stretch>
      </xdr:blipFill>
      <xdr:spPr>
        <a:xfrm>
          <a:off x="2743200" y="447803905"/>
          <a:ext cx="2630170" cy="2633345"/>
        </a:xfrm>
        <a:prstGeom prst="rect">
          <a:avLst/>
        </a:prstGeom>
      </xdr:spPr>
    </xdr:pic>
    <xdr:clientData/>
  </xdr:twoCellAnchor>
  <xdr:twoCellAnchor editAs="oneCell">
    <xdr:from>
      <xdr:col>4</xdr:col>
      <xdr:colOff>98137</xdr:colOff>
      <xdr:row>126</xdr:row>
      <xdr:rowOff>741795</xdr:rowOff>
    </xdr:from>
    <xdr:to>
      <xdr:col>5</xdr:col>
      <xdr:colOff>3844</xdr:colOff>
      <xdr:row>126</xdr:row>
      <xdr:rowOff>1209934</xdr:rowOff>
    </xdr:to>
    <xdr:pic>
      <xdr:nvPicPr>
        <xdr:cNvPr id="602" name="图片 601">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169" cstate="email"/>
        <a:stretch>
          <a:fillRect/>
        </a:stretch>
      </xdr:blipFill>
      <xdr:spPr>
        <a:xfrm>
          <a:off x="5908040" y="467862285"/>
          <a:ext cx="1341755" cy="467995"/>
        </a:xfrm>
        <a:prstGeom prst="rect">
          <a:avLst/>
        </a:prstGeom>
      </xdr:spPr>
    </xdr:pic>
    <xdr:clientData/>
  </xdr:twoCellAnchor>
  <xdr:twoCellAnchor editAs="oneCell">
    <xdr:from>
      <xdr:col>3</xdr:col>
      <xdr:colOff>38100</xdr:colOff>
      <xdr:row>126</xdr:row>
      <xdr:rowOff>127000</xdr:rowOff>
    </xdr:from>
    <xdr:to>
      <xdr:col>3</xdr:col>
      <xdr:colOff>2668524</xdr:colOff>
      <xdr:row>126</xdr:row>
      <xdr:rowOff>2760472</xdr:rowOff>
    </xdr:to>
    <xdr:pic>
      <xdr:nvPicPr>
        <xdr:cNvPr id="604" name="图片 603">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170" cstate="email"/>
        <a:stretch>
          <a:fillRect/>
        </a:stretch>
      </xdr:blipFill>
      <xdr:spPr>
        <a:xfrm>
          <a:off x="2705100" y="467247605"/>
          <a:ext cx="2630170" cy="2633345"/>
        </a:xfrm>
        <a:prstGeom prst="rect">
          <a:avLst/>
        </a:prstGeom>
      </xdr:spPr>
    </xdr:pic>
    <xdr:clientData/>
  </xdr:twoCellAnchor>
  <xdr:twoCellAnchor editAs="oneCell">
    <xdr:from>
      <xdr:col>4</xdr:col>
      <xdr:colOff>36286</xdr:colOff>
      <xdr:row>131</xdr:row>
      <xdr:rowOff>714375</xdr:rowOff>
    </xdr:from>
    <xdr:to>
      <xdr:col>5</xdr:col>
      <xdr:colOff>4454</xdr:colOff>
      <xdr:row>131</xdr:row>
      <xdr:rowOff>1206420</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71" cstate="email"/>
        <a:stretch>
          <a:fillRect/>
        </a:stretch>
      </xdr:blipFill>
      <xdr:spPr>
        <a:xfrm>
          <a:off x="5846445" y="484706930"/>
          <a:ext cx="1403985" cy="491490"/>
        </a:xfrm>
        <a:prstGeom prst="rect">
          <a:avLst/>
        </a:prstGeom>
      </xdr:spPr>
    </xdr:pic>
    <xdr:clientData/>
  </xdr:twoCellAnchor>
  <xdr:twoCellAnchor editAs="oneCell">
    <xdr:from>
      <xdr:col>3</xdr:col>
      <xdr:colOff>76200</xdr:colOff>
      <xdr:row>131</xdr:row>
      <xdr:rowOff>152400</xdr:rowOff>
    </xdr:from>
    <xdr:to>
      <xdr:col>3</xdr:col>
      <xdr:colOff>2709672</xdr:colOff>
      <xdr:row>132</xdr:row>
      <xdr:rowOff>3436</xdr:rowOff>
    </xdr:to>
    <xdr:pic>
      <xdr:nvPicPr>
        <xdr:cNvPr id="608" name="图片 607">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172" cstate="email"/>
        <a:stretch>
          <a:fillRect/>
        </a:stretch>
      </xdr:blipFill>
      <xdr:spPr>
        <a:xfrm>
          <a:off x="2743200" y="484144955"/>
          <a:ext cx="2633345" cy="2633345"/>
        </a:xfrm>
        <a:prstGeom prst="rect">
          <a:avLst/>
        </a:prstGeom>
      </xdr:spPr>
    </xdr:pic>
    <xdr:clientData/>
  </xdr:twoCellAnchor>
  <xdr:twoCellAnchor editAs="oneCell">
    <xdr:from>
      <xdr:col>4</xdr:col>
      <xdr:colOff>9071</xdr:colOff>
      <xdr:row>133</xdr:row>
      <xdr:rowOff>675821</xdr:rowOff>
    </xdr:from>
    <xdr:to>
      <xdr:col>4</xdr:col>
      <xdr:colOff>1212076</xdr:colOff>
      <xdr:row>133</xdr:row>
      <xdr:rowOff>1168700</xdr:rowOff>
    </xdr:to>
    <xdr:pic>
      <xdr:nvPicPr>
        <xdr:cNvPr id="609" name="图片 608">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173" cstate="email"/>
        <a:stretch>
          <a:fillRect/>
        </a:stretch>
      </xdr:blipFill>
      <xdr:spPr>
        <a:xfrm>
          <a:off x="5819140" y="490230795"/>
          <a:ext cx="1202690" cy="492760"/>
        </a:xfrm>
        <a:prstGeom prst="rect">
          <a:avLst/>
        </a:prstGeom>
      </xdr:spPr>
    </xdr:pic>
    <xdr:clientData/>
  </xdr:twoCellAnchor>
  <xdr:twoCellAnchor editAs="oneCell">
    <xdr:from>
      <xdr:col>3</xdr:col>
      <xdr:colOff>76200</xdr:colOff>
      <xdr:row>132</xdr:row>
      <xdr:rowOff>152400</xdr:rowOff>
    </xdr:from>
    <xdr:to>
      <xdr:col>3</xdr:col>
      <xdr:colOff>2709672</xdr:colOff>
      <xdr:row>133</xdr:row>
      <xdr:rowOff>3436</xdr:rowOff>
    </xdr:to>
    <xdr:pic>
      <xdr:nvPicPr>
        <xdr:cNvPr id="610" name="图片 609">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172" cstate="email"/>
        <a:stretch>
          <a:fillRect/>
        </a:stretch>
      </xdr:blipFill>
      <xdr:spPr>
        <a:xfrm>
          <a:off x="2743200" y="486926255"/>
          <a:ext cx="2633345" cy="2633345"/>
        </a:xfrm>
        <a:prstGeom prst="rect">
          <a:avLst/>
        </a:prstGeom>
      </xdr:spPr>
    </xdr:pic>
    <xdr:clientData/>
  </xdr:twoCellAnchor>
  <xdr:twoCellAnchor editAs="oneCell">
    <xdr:from>
      <xdr:col>3</xdr:col>
      <xdr:colOff>50800</xdr:colOff>
      <xdr:row>133</xdr:row>
      <xdr:rowOff>127000</xdr:rowOff>
    </xdr:from>
    <xdr:to>
      <xdr:col>3</xdr:col>
      <xdr:colOff>2684272</xdr:colOff>
      <xdr:row>133</xdr:row>
      <xdr:rowOff>2760472</xdr:rowOff>
    </xdr:to>
    <xdr:pic>
      <xdr:nvPicPr>
        <xdr:cNvPr id="611" name="图片 610">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174" cstate="email"/>
        <a:stretch>
          <a:fillRect/>
        </a:stretch>
      </xdr:blipFill>
      <xdr:spPr>
        <a:xfrm>
          <a:off x="2717800" y="489682155"/>
          <a:ext cx="2633345" cy="2633345"/>
        </a:xfrm>
        <a:prstGeom prst="rect">
          <a:avLst/>
        </a:prstGeom>
      </xdr:spPr>
    </xdr:pic>
    <xdr:clientData/>
  </xdr:twoCellAnchor>
  <xdr:twoCellAnchor editAs="oneCell">
    <xdr:from>
      <xdr:col>4</xdr:col>
      <xdr:colOff>9071</xdr:colOff>
      <xdr:row>134</xdr:row>
      <xdr:rowOff>725714</xdr:rowOff>
    </xdr:from>
    <xdr:to>
      <xdr:col>5</xdr:col>
      <xdr:colOff>3669</xdr:colOff>
      <xdr:row>134</xdr:row>
      <xdr:rowOff>1218593</xdr:rowOff>
    </xdr:to>
    <xdr:pic>
      <xdr:nvPicPr>
        <xdr:cNvPr id="613" name="图片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75" cstate="email"/>
        <a:stretch>
          <a:fillRect/>
        </a:stretch>
      </xdr:blipFill>
      <xdr:spPr>
        <a:xfrm>
          <a:off x="5819140" y="495842925"/>
          <a:ext cx="1430655" cy="493395"/>
        </a:xfrm>
        <a:prstGeom prst="rect">
          <a:avLst/>
        </a:prstGeom>
      </xdr:spPr>
    </xdr:pic>
    <xdr:clientData/>
  </xdr:twoCellAnchor>
  <xdr:twoCellAnchor editAs="oneCell">
    <xdr:from>
      <xdr:col>3</xdr:col>
      <xdr:colOff>25400</xdr:colOff>
      <xdr:row>134</xdr:row>
      <xdr:rowOff>127000</xdr:rowOff>
    </xdr:from>
    <xdr:to>
      <xdr:col>3</xdr:col>
      <xdr:colOff>2639181</xdr:colOff>
      <xdr:row>134</xdr:row>
      <xdr:rowOff>2740781</xdr:rowOff>
    </xdr:to>
    <xdr:pic>
      <xdr:nvPicPr>
        <xdr:cNvPr id="614" name="图片 613">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176" cstate="email"/>
        <a:stretch>
          <a:fillRect/>
        </a:stretch>
      </xdr:blipFill>
      <xdr:spPr>
        <a:xfrm>
          <a:off x="2692400" y="495244755"/>
          <a:ext cx="2613660" cy="2613660"/>
        </a:xfrm>
        <a:prstGeom prst="rect">
          <a:avLst/>
        </a:prstGeom>
      </xdr:spPr>
    </xdr:pic>
    <xdr:clientData/>
  </xdr:twoCellAnchor>
  <xdr:twoCellAnchor editAs="oneCell">
    <xdr:from>
      <xdr:col>3</xdr:col>
      <xdr:colOff>2882447</xdr:colOff>
      <xdr:row>135</xdr:row>
      <xdr:rowOff>757464</xdr:rowOff>
    </xdr:from>
    <xdr:to>
      <xdr:col>4</xdr:col>
      <xdr:colOff>1249142</xdr:colOff>
      <xdr:row>135</xdr:row>
      <xdr:rowOff>1250343</xdr:rowOff>
    </xdr:to>
    <xdr:pic>
      <xdr:nvPicPr>
        <xdr:cNvPr id="616" name="图片 615">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75" cstate="email"/>
        <a:stretch>
          <a:fillRect/>
        </a:stretch>
      </xdr:blipFill>
      <xdr:spPr>
        <a:xfrm>
          <a:off x="5549265" y="501437275"/>
          <a:ext cx="1511935" cy="493395"/>
        </a:xfrm>
        <a:prstGeom prst="rect">
          <a:avLst/>
        </a:prstGeom>
      </xdr:spPr>
    </xdr:pic>
    <xdr:clientData/>
  </xdr:twoCellAnchor>
  <xdr:twoCellAnchor editAs="oneCell">
    <xdr:from>
      <xdr:col>4</xdr:col>
      <xdr:colOff>0</xdr:colOff>
      <xdr:row>136</xdr:row>
      <xdr:rowOff>748393</xdr:rowOff>
    </xdr:from>
    <xdr:to>
      <xdr:col>5</xdr:col>
      <xdr:colOff>4123</xdr:colOff>
      <xdr:row>136</xdr:row>
      <xdr:rowOff>1241272</xdr:rowOff>
    </xdr:to>
    <xdr:pic>
      <xdr:nvPicPr>
        <xdr:cNvPr id="617" name="图片 616">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177" cstate="email"/>
        <a:stretch>
          <a:fillRect/>
        </a:stretch>
      </xdr:blipFill>
      <xdr:spPr>
        <a:xfrm>
          <a:off x="5810250" y="504209685"/>
          <a:ext cx="1440180" cy="492760"/>
        </a:xfrm>
        <a:prstGeom prst="rect">
          <a:avLst/>
        </a:prstGeom>
      </xdr:spPr>
    </xdr:pic>
    <xdr:clientData/>
  </xdr:twoCellAnchor>
  <xdr:twoCellAnchor editAs="oneCell">
    <xdr:from>
      <xdr:col>3</xdr:col>
      <xdr:colOff>63500</xdr:colOff>
      <xdr:row>135</xdr:row>
      <xdr:rowOff>139700</xdr:rowOff>
    </xdr:from>
    <xdr:to>
      <xdr:col>3</xdr:col>
      <xdr:colOff>2693924</xdr:colOff>
      <xdr:row>135</xdr:row>
      <xdr:rowOff>2770124</xdr:rowOff>
    </xdr:to>
    <xdr:pic>
      <xdr:nvPicPr>
        <xdr:cNvPr id="618" name="图片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78" cstate="email"/>
        <a:stretch>
          <a:fillRect/>
        </a:stretch>
      </xdr:blipFill>
      <xdr:spPr>
        <a:xfrm>
          <a:off x="2730500" y="500820055"/>
          <a:ext cx="2630170" cy="2630170"/>
        </a:xfrm>
        <a:prstGeom prst="rect">
          <a:avLst/>
        </a:prstGeom>
      </xdr:spPr>
    </xdr:pic>
    <xdr:clientData/>
  </xdr:twoCellAnchor>
  <xdr:twoCellAnchor editAs="oneCell">
    <xdr:from>
      <xdr:col>3</xdr:col>
      <xdr:colOff>38100</xdr:colOff>
      <xdr:row>136</xdr:row>
      <xdr:rowOff>101600</xdr:rowOff>
    </xdr:from>
    <xdr:to>
      <xdr:col>3</xdr:col>
      <xdr:colOff>2668524</xdr:colOff>
      <xdr:row>136</xdr:row>
      <xdr:rowOff>2732024</xdr:rowOff>
    </xdr:to>
    <xdr:pic>
      <xdr:nvPicPr>
        <xdr:cNvPr id="619" name="图片 618">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79" cstate="email"/>
        <a:stretch>
          <a:fillRect/>
        </a:stretch>
      </xdr:blipFill>
      <xdr:spPr>
        <a:xfrm>
          <a:off x="2705100" y="503563255"/>
          <a:ext cx="2630170" cy="2630170"/>
        </a:xfrm>
        <a:prstGeom prst="rect">
          <a:avLst/>
        </a:prstGeom>
      </xdr:spPr>
    </xdr:pic>
    <xdr:clientData/>
  </xdr:twoCellAnchor>
  <xdr:twoCellAnchor editAs="oneCell">
    <xdr:from>
      <xdr:col>4</xdr:col>
      <xdr:colOff>45358</xdr:colOff>
      <xdr:row>140</xdr:row>
      <xdr:rowOff>616857</xdr:rowOff>
    </xdr:from>
    <xdr:to>
      <xdr:col>5</xdr:col>
      <xdr:colOff>5906</xdr:colOff>
      <xdr:row>140</xdr:row>
      <xdr:rowOff>1108902</xdr:rowOff>
    </xdr:to>
    <xdr:pic>
      <xdr:nvPicPr>
        <xdr:cNvPr id="620" name="图片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180" cstate="email"/>
        <a:stretch>
          <a:fillRect/>
        </a:stretch>
      </xdr:blipFill>
      <xdr:spPr>
        <a:xfrm>
          <a:off x="5855335" y="515203440"/>
          <a:ext cx="1396365" cy="492125"/>
        </a:xfrm>
        <a:prstGeom prst="rect">
          <a:avLst/>
        </a:prstGeom>
      </xdr:spPr>
    </xdr:pic>
    <xdr:clientData/>
  </xdr:twoCellAnchor>
  <xdr:twoCellAnchor editAs="oneCell">
    <xdr:from>
      <xdr:col>4</xdr:col>
      <xdr:colOff>54429</xdr:colOff>
      <xdr:row>138</xdr:row>
      <xdr:rowOff>698500</xdr:rowOff>
    </xdr:from>
    <xdr:to>
      <xdr:col>5</xdr:col>
      <xdr:colOff>686</xdr:colOff>
      <xdr:row>138</xdr:row>
      <xdr:rowOff>1191379</xdr:rowOff>
    </xdr:to>
    <xdr:pic>
      <xdr:nvPicPr>
        <xdr:cNvPr id="621" name="图片 620">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73" cstate="email"/>
        <a:stretch>
          <a:fillRect/>
        </a:stretch>
      </xdr:blipFill>
      <xdr:spPr>
        <a:xfrm>
          <a:off x="5864225" y="509722755"/>
          <a:ext cx="1389380" cy="492760"/>
        </a:xfrm>
        <a:prstGeom prst="rect">
          <a:avLst/>
        </a:prstGeom>
      </xdr:spPr>
    </xdr:pic>
    <xdr:clientData/>
  </xdr:twoCellAnchor>
  <xdr:twoCellAnchor editAs="oneCell">
    <xdr:from>
      <xdr:col>4</xdr:col>
      <xdr:colOff>18142</xdr:colOff>
      <xdr:row>139</xdr:row>
      <xdr:rowOff>716643</xdr:rowOff>
    </xdr:from>
    <xdr:to>
      <xdr:col>4</xdr:col>
      <xdr:colOff>1221147</xdr:colOff>
      <xdr:row>139</xdr:row>
      <xdr:rowOff>1209522</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73" cstate="email"/>
        <a:stretch>
          <a:fillRect/>
        </a:stretch>
      </xdr:blipFill>
      <xdr:spPr>
        <a:xfrm>
          <a:off x="5828030" y="512521835"/>
          <a:ext cx="1203325" cy="492760"/>
        </a:xfrm>
        <a:prstGeom prst="rect">
          <a:avLst/>
        </a:prstGeom>
      </xdr:spPr>
    </xdr:pic>
    <xdr:clientData/>
  </xdr:twoCellAnchor>
  <xdr:twoCellAnchor editAs="oneCell">
    <xdr:from>
      <xdr:col>3</xdr:col>
      <xdr:colOff>88900</xdr:colOff>
      <xdr:row>138</xdr:row>
      <xdr:rowOff>101600</xdr:rowOff>
    </xdr:from>
    <xdr:to>
      <xdr:col>3</xdr:col>
      <xdr:colOff>2719324</xdr:colOff>
      <xdr:row>138</xdr:row>
      <xdr:rowOff>2732024</xdr:rowOff>
    </xdr:to>
    <xdr:pic>
      <xdr:nvPicPr>
        <xdr:cNvPr id="623" name="图片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181" cstate="email"/>
        <a:stretch>
          <a:fillRect/>
        </a:stretch>
      </xdr:blipFill>
      <xdr:spPr>
        <a:xfrm>
          <a:off x="2755900" y="509125855"/>
          <a:ext cx="2630170" cy="2630170"/>
        </a:xfrm>
        <a:prstGeom prst="rect">
          <a:avLst/>
        </a:prstGeom>
      </xdr:spPr>
    </xdr:pic>
    <xdr:clientData/>
  </xdr:twoCellAnchor>
  <xdr:twoCellAnchor editAs="oneCell">
    <xdr:from>
      <xdr:col>3</xdr:col>
      <xdr:colOff>63500</xdr:colOff>
      <xdr:row>139</xdr:row>
      <xdr:rowOff>50800</xdr:rowOff>
    </xdr:from>
    <xdr:to>
      <xdr:col>3</xdr:col>
      <xdr:colOff>2693924</xdr:colOff>
      <xdr:row>139</xdr:row>
      <xdr:rowOff>2681224</xdr:rowOff>
    </xdr:to>
    <xdr:pic>
      <xdr:nvPicPr>
        <xdr:cNvPr id="624" name="图片 623">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182" cstate="email"/>
        <a:stretch>
          <a:fillRect/>
        </a:stretch>
      </xdr:blipFill>
      <xdr:spPr>
        <a:xfrm>
          <a:off x="2730500" y="511856355"/>
          <a:ext cx="2630170" cy="2630170"/>
        </a:xfrm>
        <a:prstGeom prst="rect">
          <a:avLst/>
        </a:prstGeom>
      </xdr:spPr>
    </xdr:pic>
    <xdr:clientData/>
  </xdr:twoCellAnchor>
  <xdr:twoCellAnchor editAs="oneCell">
    <xdr:from>
      <xdr:col>3</xdr:col>
      <xdr:colOff>101600</xdr:colOff>
      <xdr:row>140</xdr:row>
      <xdr:rowOff>88900</xdr:rowOff>
    </xdr:from>
    <xdr:to>
      <xdr:col>3</xdr:col>
      <xdr:colOff>2735072</xdr:colOff>
      <xdr:row>140</xdr:row>
      <xdr:rowOff>2719324</xdr:rowOff>
    </xdr:to>
    <xdr:pic>
      <xdr:nvPicPr>
        <xdr:cNvPr id="625" name="图片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183" cstate="email"/>
        <a:stretch>
          <a:fillRect/>
        </a:stretch>
      </xdr:blipFill>
      <xdr:spPr>
        <a:xfrm>
          <a:off x="2768600" y="514675755"/>
          <a:ext cx="2633345" cy="2630170"/>
        </a:xfrm>
        <a:prstGeom prst="rect">
          <a:avLst/>
        </a:prstGeom>
      </xdr:spPr>
    </xdr:pic>
    <xdr:clientData/>
  </xdr:twoCellAnchor>
  <xdr:twoCellAnchor editAs="oneCell">
    <xdr:from>
      <xdr:col>3</xdr:col>
      <xdr:colOff>25400</xdr:colOff>
      <xdr:row>144</xdr:row>
      <xdr:rowOff>114300</xdr:rowOff>
    </xdr:from>
    <xdr:to>
      <xdr:col>3</xdr:col>
      <xdr:colOff>2658872</xdr:colOff>
      <xdr:row>144</xdr:row>
      <xdr:rowOff>2744724</xdr:rowOff>
    </xdr:to>
    <xdr:pic>
      <xdr:nvPicPr>
        <xdr:cNvPr id="626" name="图片 625">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184" cstate="email"/>
        <a:stretch>
          <a:fillRect/>
        </a:stretch>
      </xdr:blipFill>
      <xdr:spPr>
        <a:xfrm>
          <a:off x="2692400" y="528607655"/>
          <a:ext cx="2633345" cy="2630170"/>
        </a:xfrm>
        <a:prstGeom prst="rect">
          <a:avLst/>
        </a:prstGeom>
      </xdr:spPr>
    </xdr:pic>
    <xdr:clientData/>
  </xdr:twoCellAnchor>
  <xdr:twoCellAnchor editAs="oneCell">
    <xdr:from>
      <xdr:col>4</xdr:col>
      <xdr:colOff>63500</xdr:colOff>
      <xdr:row>144</xdr:row>
      <xdr:rowOff>746125</xdr:rowOff>
    </xdr:from>
    <xdr:to>
      <xdr:col>5</xdr:col>
      <xdr:colOff>3315</xdr:colOff>
      <xdr:row>144</xdr:row>
      <xdr:rowOff>1228117</xdr:rowOff>
    </xdr:to>
    <xdr:pic>
      <xdr:nvPicPr>
        <xdr:cNvPr id="627" name="图片 626">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29" cstate="email"/>
        <a:stretch>
          <a:fillRect/>
        </a:stretch>
      </xdr:blipFill>
      <xdr:spPr>
        <a:xfrm>
          <a:off x="5873750" y="529239480"/>
          <a:ext cx="1382395" cy="481965"/>
        </a:xfrm>
        <a:prstGeom prst="rect">
          <a:avLst/>
        </a:prstGeom>
      </xdr:spPr>
    </xdr:pic>
    <xdr:clientData/>
  </xdr:twoCellAnchor>
  <xdr:twoCellAnchor editAs="oneCell">
    <xdr:from>
      <xdr:col>4</xdr:col>
      <xdr:colOff>15875</xdr:colOff>
      <xdr:row>146</xdr:row>
      <xdr:rowOff>730250</xdr:rowOff>
    </xdr:from>
    <xdr:to>
      <xdr:col>4</xdr:col>
      <xdr:colOff>1218880</xdr:colOff>
      <xdr:row>146</xdr:row>
      <xdr:rowOff>1202718</xdr:rowOff>
    </xdr:to>
    <xdr:pic>
      <xdr:nvPicPr>
        <xdr:cNvPr id="628" name="图片 627">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26" cstate="email"/>
        <a:stretch>
          <a:fillRect/>
        </a:stretch>
      </xdr:blipFill>
      <xdr:spPr>
        <a:xfrm>
          <a:off x="5826125" y="534786205"/>
          <a:ext cx="1202690" cy="472440"/>
        </a:xfrm>
        <a:prstGeom prst="rect">
          <a:avLst/>
        </a:prstGeom>
      </xdr:spPr>
    </xdr:pic>
    <xdr:clientData/>
  </xdr:twoCellAnchor>
  <xdr:twoCellAnchor editAs="oneCell">
    <xdr:from>
      <xdr:col>3</xdr:col>
      <xdr:colOff>76200</xdr:colOff>
      <xdr:row>146</xdr:row>
      <xdr:rowOff>88900</xdr:rowOff>
    </xdr:from>
    <xdr:to>
      <xdr:col>3</xdr:col>
      <xdr:colOff>2706624</xdr:colOff>
      <xdr:row>146</xdr:row>
      <xdr:rowOff>2719324</xdr:rowOff>
    </xdr:to>
    <xdr:pic>
      <xdr:nvPicPr>
        <xdr:cNvPr id="629" name="图片 628">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185" cstate="email"/>
        <a:stretch>
          <a:fillRect/>
        </a:stretch>
      </xdr:blipFill>
      <xdr:spPr>
        <a:xfrm>
          <a:off x="2743200" y="534144855"/>
          <a:ext cx="2630170" cy="2630170"/>
        </a:xfrm>
        <a:prstGeom prst="rect">
          <a:avLst/>
        </a:prstGeom>
      </xdr:spPr>
    </xdr:pic>
    <xdr:clientData/>
  </xdr:twoCellAnchor>
  <xdr:twoCellAnchor editAs="oneCell">
    <xdr:from>
      <xdr:col>4</xdr:col>
      <xdr:colOff>0</xdr:colOff>
      <xdr:row>155</xdr:row>
      <xdr:rowOff>714375</xdr:rowOff>
    </xdr:from>
    <xdr:to>
      <xdr:col>5</xdr:col>
      <xdr:colOff>1584</xdr:colOff>
      <xdr:row>155</xdr:row>
      <xdr:rowOff>1186843</xdr:rowOff>
    </xdr:to>
    <xdr:pic>
      <xdr:nvPicPr>
        <xdr:cNvPr id="630" name="图片 629">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05" cstate="email"/>
        <a:stretch>
          <a:fillRect/>
        </a:stretch>
      </xdr:blipFill>
      <xdr:spPr>
        <a:xfrm>
          <a:off x="5810250" y="571211710"/>
          <a:ext cx="1444625" cy="472440"/>
        </a:xfrm>
        <a:prstGeom prst="rect">
          <a:avLst/>
        </a:prstGeom>
      </xdr:spPr>
    </xdr:pic>
    <xdr:clientData/>
  </xdr:twoCellAnchor>
  <xdr:twoCellAnchor editAs="oneCell">
    <xdr:from>
      <xdr:col>3</xdr:col>
      <xdr:colOff>88900</xdr:colOff>
      <xdr:row>155</xdr:row>
      <xdr:rowOff>101600</xdr:rowOff>
    </xdr:from>
    <xdr:to>
      <xdr:col>3</xdr:col>
      <xdr:colOff>2719324</xdr:colOff>
      <xdr:row>155</xdr:row>
      <xdr:rowOff>2732024</xdr:rowOff>
    </xdr:to>
    <xdr:pic>
      <xdr:nvPicPr>
        <xdr:cNvPr id="631" name="图片 630">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86" cstate="email"/>
        <a:stretch>
          <a:fillRect/>
        </a:stretch>
      </xdr:blipFill>
      <xdr:spPr>
        <a:xfrm>
          <a:off x="2755900" y="570598935"/>
          <a:ext cx="2630170" cy="2630170"/>
        </a:xfrm>
        <a:prstGeom prst="rect">
          <a:avLst/>
        </a:prstGeom>
      </xdr:spPr>
    </xdr:pic>
    <xdr:clientData/>
  </xdr:twoCellAnchor>
  <xdr:twoCellAnchor editAs="oneCell">
    <xdr:from>
      <xdr:col>4</xdr:col>
      <xdr:colOff>47625</xdr:colOff>
      <xdr:row>159</xdr:row>
      <xdr:rowOff>777875</xdr:rowOff>
    </xdr:from>
    <xdr:to>
      <xdr:col>5</xdr:col>
      <xdr:colOff>1584</xdr:colOff>
      <xdr:row>159</xdr:row>
      <xdr:rowOff>1250343</xdr:rowOff>
    </xdr:to>
    <xdr:pic>
      <xdr:nvPicPr>
        <xdr:cNvPr id="632" name="图片 631">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187" cstate="email"/>
        <a:stretch>
          <a:fillRect/>
        </a:stretch>
      </xdr:blipFill>
      <xdr:spPr>
        <a:xfrm>
          <a:off x="5857875" y="582529950"/>
          <a:ext cx="1397000" cy="472440"/>
        </a:xfrm>
        <a:prstGeom prst="rect">
          <a:avLst/>
        </a:prstGeom>
      </xdr:spPr>
    </xdr:pic>
    <xdr:clientData/>
  </xdr:twoCellAnchor>
  <xdr:twoCellAnchor editAs="oneCell">
    <xdr:from>
      <xdr:col>4</xdr:col>
      <xdr:colOff>31750</xdr:colOff>
      <xdr:row>158</xdr:row>
      <xdr:rowOff>746125</xdr:rowOff>
    </xdr:from>
    <xdr:to>
      <xdr:col>5</xdr:col>
      <xdr:colOff>4759</xdr:colOff>
      <xdr:row>158</xdr:row>
      <xdr:rowOff>1218593</xdr:rowOff>
    </xdr:to>
    <xdr:pic>
      <xdr:nvPicPr>
        <xdr:cNvPr id="633" name="图片 632">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104" cstate="email"/>
        <a:stretch>
          <a:fillRect/>
        </a:stretch>
      </xdr:blipFill>
      <xdr:spPr>
        <a:xfrm>
          <a:off x="5842000" y="579716900"/>
          <a:ext cx="1416050" cy="472440"/>
        </a:xfrm>
        <a:prstGeom prst="rect">
          <a:avLst/>
        </a:prstGeom>
      </xdr:spPr>
    </xdr:pic>
    <xdr:clientData/>
  </xdr:twoCellAnchor>
  <xdr:twoCellAnchor editAs="oneCell">
    <xdr:from>
      <xdr:col>3</xdr:col>
      <xdr:colOff>101600</xdr:colOff>
      <xdr:row>158</xdr:row>
      <xdr:rowOff>63500</xdr:rowOff>
    </xdr:from>
    <xdr:to>
      <xdr:col>3</xdr:col>
      <xdr:colOff>2732024</xdr:colOff>
      <xdr:row>158</xdr:row>
      <xdr:rowOff>2693924</xdr:rowOff>
    </xdr:to>
    <xdr:pic>
      <xdr:nvPicPr>
        <xdr:cNvPr id="634" name="图片 633">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188" cstate="email"/>
        <a:stretch>
          <a:fillRect/>
        </a:stretch>
      </xdr:blipFill>
      <xdr:spPr>
        <a:xfrm>
          <a:off x="2768600" y="579034275"/>
          <a:ext cx="2630170" cy="2630170"/>
        </a:xfrm>
        <a:prstGeom prst="rect">
          <a:avLst/>
        </a:prstGeom>
      </xdr:spPr>
    </xdr:pic>
    <xdr:clientData/>
  </xdr:twoCellAnchor>
  <xdr:twoCellAnchor editAs="oneCell">
    <xdr:from>
      <xdr:col>3</xdr:col>
      <xdr:colOff>63500</xdr:colOff>
      <xdr:row>159</xdr:row>
      <xdr:rowOff>88900</xdr:rowOff>
    </xdr:from>
    <xdr:to>
      <xdr:col>3</xdr:col>
      <xdr:colOff>2693924</xdr:colOff>
      <xdr:row>159</xdr:row>
      <xdr:rowOff>2719324</xdr:rowOff>
    </xdr:to>
    <xdr:pic>
      <xdr:nvPicPr>
        <xdr:cNvPr id="635" name="图片 634">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189" cstate="email"/>
        <a:stretch>
          <a:fillRect/>
        </a:stretch>
      </xdr:blipFill>
      <xdr:spPr>
        <a:xfrm>
          <a:off x="2730500" y="581840975"/>
          <a:ext cx="2630170" cy="2630170"/>
        </a:xfrm>
        <a:prstGeom prst="rect">
          <a:avLst/>
        </a:prstGeom>
      </xdr:spPr>
    </xdr:pic>
    <xdr:clientData/>
  </xdr:twoCellAnchor>
  <xdr:oneCellAnchor>
    <xdr:from>
      <xdr:col>2</xdr:col>
      <xdr:colOff>6626</xdr:colOff>
      <xdr:row>164</xdr:row>
      <xdr:rowOff>6626</xdr:rowOff>
    </xdr:from>
    <xdr:ext cx="554859" cy="555171"/>
    <xdr:pic>
      <xdr:nvPicPr>
        <xdr:cNvPr id="636" name="图片 635">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90" cstate="email"/>
        <a:stretch>
          <a:fillRect/>
        </a:stretch>
      </xdr:blipFill>
      <xdr:spPr>
        <a:xfrm>
          <a:off x="1435100" y="595924005"/>
          <a:ext cx="554990" cy="554990"/>
        </a:xfrm>
        <a:prstGeom prst="rect">
          <a:avLst/>
        </a:prstGeom>
      </xdr:spPr>
    </xdr:pic>
    <xdr:clientData/>
  </xdr:oneCellAnchor>
  <xdr:oneCellAnchor>
    <xdr:from>
      <xdr:col>2</xdr:col>
      <xdr:colOff>6626</xdr:colOff>
      <xdr:row>164</xdr:row>
      <xdr:rowOff>6626</xdr:rowOff>
    </xdr:from>
    <xdr:ext cx="554859" cy="555171"/>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90" cstate="email"/>
        <a:stretch>
          <a:fillRect/>
        </a:stretch>
      </xdr:blipFill>
      <xdr:spPr>
        <a:xfrm>
          <a:off x="1435100" y="595924005"/>
          <a:ext cx="554990" cy="554990"/>
        </a:xfrm>
        <a:prstGeom prst="rect">
          <a:avLst/>
        </a:prstGeom>
      </xdr:spPr>
    </xdr:pic>
    <xdr:clientData/>
  </xdr:oneCellAnchor>
  <xdr:twoCellAnchor editAs="oneCell">
    <xdr:from>
      <xdr:col>4</xdr:col>
      <xdr:colOff>15875</xdr:colOff>
      <xdr:row>164</xdr:row>
      <xdr:rowOff>857250</xdr:rowOff>
    </xdr:from>
    <xdr:to>
      <xdr:col>5</xdr:col>
      <xdr:colOff>1007</xdr:colOff>
      <xdr:row>164</xdr:row>
      <xdr:rowOff>1335688</xdr:rowOff>
    </xdr:to>
    <xdr:pic>
      <xdr:nvPicPr>
        <xdr:cNvPr id="638" name="图片 637">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191" cstate="email"/>
        <a:stretch>
          <a:fillRect/>
        </a:stretch>
      </xdr:blipFill>
      <xdr:spPr>
        <a:xfrm>
          <a:off x="5826125" y="596774905"/>
          <a:ext cx="1428115" cy="478155"/>
        </a:xfrm>
        <a:prstGeom prst="rect">
          <a:avLst/>
        </a:prstGeom>
      </xdr:spPr>
    </xdr:pic>
    <xdr:clientData/>
  </xdr:twoCellAnchor>
  <xdr:twoCellAnchor editAs="oneCell">
    <xdr:from>
      <xdr:col>3</xdr:col>
      <xdr:colOff>76200</xdr:colOff>
      <xdr:row>164</xdr:row>
      <xdr:rowOff>101600</xdr:rowOff>
    </xdr:from>
    <xdr:to>
      <xdr:col>3</xdr:col>
      <xdr:colOff>2706624</xdr:colOff>
      <xdr:row>164</xdr:row>
      <xdr:rowOff>2732024</xdr:rowOff>
    </xdr:to>
    <xdr:pic>
      <xdr:nvPicPr>
        <xdr:cNvPr id="639" name="图片 638">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92" cstate="email"/>
        <a:stretch>
          <a:fillRect/>
        </a:stretch>
      </xdr:blipFill>
      <xdr:spPr>
        <a:xfrm>
          <a:off x="2743200" y="596019255"/>
          <a:ext cx="2630170" cy="2630170"/>
        </a:xfrm>
        <a:prstGeom prst="rect">
          <a:avLst/>
        </a:prstGeom>
      </xdr:spPr>
    </xdr:pic>
    <xdr:clientData/>
  </xdr:twoCellAnchor>
  <xdr:twoCellAnchor editAs="oneCell">
    <xdr:from>
      <xdr:col>3</xdr:col>
      <xdr:colOff>127000</xdr:colOff>
      <xdr:row>202</xdr:row>
      <xdr:rowOff>658092</xdr:rowOff>
    </xdr:from>
    <xdr:to>
      <xdr:col>3</xdr:col>
      <xdr:colOff>2723519</xdr:colOff>
      <xdr:row>202</xdr:row>
      <xdr:rowOff>2055092</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93" cstate="email"/>
        <a:stretch>
          <a:fillRect/>
        </a:stretch>
      </xdr:blipFill>
      <xdr:spPr>
        <a:xfrm>
          <a:off x="2794000" y="750071525"/>
          <a:ext cx="2596515" cy="1397000"/>
        </a:xfrm>
        <a:prstGeom prst="rect">
          <a:avLst/>
        </a:prstGeom>
      </xdr:spPr>
    </xdr:pic>
    <xdr:clientData/>
  </xdr:twoCellAnchor>
  <xdr:twoCellAnchor editAs="oneCell">
    <xdr:from>
      <xdr:col>3</xdr:col>
      <xdr:colOff>196274</xdr:colOff>
      <xdr:row>203</xdr:row>
      <xdr:rowOff>900544</xdr:rowOff>
    </xdr:from>
    <xdr:to>
      <xdr:col>3</xdr:col>
      <xdr:colOff>2716012</xdr:colOff>
      <xdr:row>203</xdr:row>
      <xdr:rowOff>2305495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94" cstate="email"/>
        <a:stretch>
          <a:fillRect/>
        </a:stretch>
      </xdr:blipFill>
      <xdr:spPr>
        <a:xfrm>
          <a:off x="2863215" y="753160165"/>
          <a:ext cx="2519680" cy="1404620"/>
        </a:xfrm>
        <a:prstGeom prst="rect">
          <a:avLst/>
        </a:prstGeom>
      </xdr:spPr>
    </xdr:pic>
    <xdr:clientData/>
  </xdr:twoCellAnchor>
  <xdr:twoCellAnchor editAs="oneCell">
    <xdr:from>
      <xdr:col>3</xdr:col>
      <xdr:colOff>196274</xdr:colOff>
      <xdr:row>204</xdr:row>
      <xdr:rowOff>381000</xdr:rowOff>
    </xdr:from>
    <xdr:to>
      <xdr:col>3</xdr:col>
      <xdr:colOff>2732068</xdr:colOff>
      <xdr:row>204</xdr:row>
      <xdr:rowOff>2170546</xdr:rowOff>
    </xdr:to>
    <xdr:pic>
      <xdr:nvPicPr>
        <xdr:cNvPr id="6" name="图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95" cstate="email"/>
        <a:stretch>
          <a:fillRect/>
        </a:stretch>
      </xdr:blipFill>
      <xdr:spPr>
        <a:xfrm>
          <a:off x="2863215" y="755486805"/>
          <a:ext cx="2535555" cy="1789430"/>
        </a:xfrm>
        <a:prstGeom prst="rect">
          <a:avLst/>
        </a:prstGeom>
      </xdr:spPr>
    </xdr:pic>
    <xdr:clientData/>
  </xdr:twoCellAnchor>
  <xdr:twoCellAnchor editAs="oneCell">
    <xdr:from>
      <xdr:col>3</xdr:col>
      <xdr:colOff>138546</xdr:colOff>
      <xdr:row>205</xdr:row>
      <xdr:rowOff>872307</xdr:rowOff>
    </xdr:from>
    <xdr:to>
      <xdr:col>4</xdr:col>
      <xdr:colOff>830</xdr:colOff>
      <xdr:row>205</xdr:row>
      <xdr:rowOff>2730003</xdr:rowOff>
    </xdr:to>
    <xdr:pic>
      <xdr:nvPicPr>
        <xdr:cNvPr id="8" name="图片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96" cstate="email"/>
        <a:stretch>
          <a:fillRect/>
        </a:stretch>
      </xdr:blipFill>
      <xdr:spPr>
        <a:xfrm>
          <a:off x="2805430" y="758823730"/>
          <a:ext cx="3007995" cy="1858010"/>
        </a:xfrm>
        <a:prstGeom prst="rect">
          <a:avLst/>
        </a:prstGeom>
      </xdr:spPr>
    </xdr:pic>
    <xdr:clientData/>
  </xdr:twoCellAnchor>
  <xdr:twoCellAnchor editAs="oneCell">
    <xdr:from>
      <xdr:col>3</xdr:col>
      <xdr:colOff>80820</xdr:colOff>
      <xdr:row>206</xdr:row>
      <xdr:rowOff>783776</xdr:rowOff>
    </xdr:from>
    <xdr:to>
      <xdr:col>4</xdr:col>
      <xdr:colOff>1473</xdr:colOff>
      <xdr:row>206</xdr:row>
      <xdr:rowOff>2782454</xdr:rowOff>
    </xdr:to>
    <xdr:pic>
      <xdr:nvPicPr>
        <xdr:cNvPr id="19" name="图片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97" cstate="email"/>
        <a:stretch>
          <a:fillRect/>
        </a:stretch>
      </xdr:blipFill>
      <xdr:spPr>
        <a:xfrm>
          <a:off x="2747645" y="761581535"/>
          <a:ext cx="3063875" cy="1998345"/>
        </a:xfrm>
        <a:prstGeom prst="rect">
          <a:avLst/>
        </a:prstGeom>
      </xdr:spPr>
    </xdr:pic>
    <xdr:clientData/>
  </xdr:twoCellAnchor>
  <xdr:twoCellAnchor editAs="oneCell">
    <xdr:from>
      <xdr:col>3</xdr:col>
      <xdr:colOff>57727</xdr:colOff>
      <xdr:row>207</xdr:row>
      <xdr:rowOff>508000</xdr:rowOff>
    </xdr:from>
    <xdr:to>
      <xdr:col>4</xdr:col>
      <xdr:colOff>2430</xdr:colOff>
      <xdr:row>207</xdr:row>
      <xdr:rowOff>2401453</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98" cstate="email"/>
        <a:stretch>
          <a:fillRect/>
        </a:stretch>
      </xdr:blipFill>
      <xdr:spPr>
        <a:xfrm>
          <a:off x="2724150" y="766998085"/>
          <a:ext cx="3090545" cy="1892935"/>
        </a:xfrm>
        <a:prstGeom prst="rect">
          <a:avLst/>
        </a:prstGeom>
      </xdr:spPr>
    </xdr:pic>
    <xdr:clientData/>
  </xdr:twoCellAnchor>
  <xdr:twoCellAnchor editAs="oneCell">
    <xdr:from>
      <xdr:col>3</xdr:col>
      <xdr:colOff>838748</xdr:colOff>
      <xdr:row>201</xdr:row>
      <xdr:rowOff>127001</xdr:rowOff>
    </xdr:from>
    <xdr:to>
      <xdr:col>3</xdr:col>
      <xdr:colOff>2050999</xdr:colOff>
      <xdr:row>201</xdr:row>
      <xdr:rowOff>2459183</xdr:rowOff>
    </xdr:to>
    <xdr:pic>
      <xdr:nvPicPr>
        <xdr:cNvPr id="644" name="图片 643">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199" cstate="email"/>
        <a:stretch>
          <a:fillRect/>
        </a:stretch>
      </xdr:blipFill>
      <xdr:spPr>
        <a:xfrm>
          <a:off x="3505200" y="746816515"/>
          <a:ext cx="1212215" cy="2331720"/>
        </a:xfrm>
        <a:prstGeom prst="rect">
          <a:avLst/>
        </a:prstGeom>
      </xdr:spPr>
    </xdr:pic>
    <xdr:clientData/>
  </xdr:twoCellAnchor>
  <xdr:twoCellAnchor editAs="oneCell">
    <xdr:from>
      <xdr:col>3</xdr:col>
      <xdr:colOff>95251</xdr:colOff>
      <xdr:row>208</xdr:row>
      <xdr:rowOff>460375</xdr:rowOff>
    </xdr:from>
    <xdr:to>
      <xdr:col>4</xdr:col>
      <xdr:colOff>1231</xdr:colOff>
      <xdr:row>208</xdr:row>
      <xdr:rowOff>2463971</xdr:rowOff>
    </xdr:to>
    <xdr:pic>
      <xdr:nvPicPr>
        <xdr:cNvPr id="24" name="图片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00" cstate="email"/>
        <a:stretch>
          <a:fillRect/>
        </a:stretch>
      </xdr:blipFill>
      <xdr:spPr>
        <a:xfrm>
          <a:off x="2762250" y="772642600"/>
          <a:ext cx="3049270" cy="2003425"/>
        </a:xfrm>
        <a:prstGeom prst="rect">
          <a:avLst/>
        </a:prstGeom>
      </xdr:spPr>
    </xdr:pic>
    <xdr:clientData/>
  </xdr:twoCellAnchor>
  <xdr:twoCellAnchor editAs="oneCell">
    <xdr:from>
      <xdr:col>3</xdr:col>
      <xdr:colOff>204932</xdr:colOff>
      <xdr:row>209</xdr:row>
      <xdr:rowOff>443759</xdr:rowOff>
    </xdr:from>
    <xdr:to>
      <xdr:col>4</xdr:col>
      <xdr:colOff>1392</xdr:colOff>
      <xdr:row>209</xdr:row>
      <xdr:rowOff>2524125</xdr:rowOff>
    </xdr:to>
    <xdr:pic>
      <xdr:nvPicPr>
        <xdr:cNvPr id="36" name="图片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01" cstate="email"/>
        <a:stretch>
          <a:fillRect/>
        </a:stretch>
      </xdr:blipFill>
      <xdr:spPr>
        <a:xfrm>
          <a:off x="2871470" y="775471525"/>
          <a:ext cx="2940050" cy="2080895"/>
        </a:xfrm>
        <a:prstGeom prst="rect">
          <a:avLst/>
        </a:prstGeom>
      </xdr:spPr>
    </xdr:pic>
    <xdr:clientData/>
  </xdr:twoCellAnchor>
  <xdr:twoCellAnchor editAs="oneCell">
    <xdr:from>
      <xdr:col>3</xdr:col>
      <xdr:colOff>63500</xdr:colOff>
      <xdr:row>210</xdr:row>
      <xdr:rowOff>746126</xdr:rowOff>
    </xdr:from>
    <xdr:to>
      <xdr:col>3</xdr:col>
      <xdr:colOff>2740433</xdr:colOff>
      <xdr:row>210</xdr:row>
      <xdr:rowOff>2635250</xdr:rowOff>
    </xdr:to>
    <xdr:pic>
      <xdr:nvPicPr>
        <xdr:cNvPr id="43" name="图片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02" cstate="email"/>
        <a:stretch>
          <a:fillRect/>
        </a:stretch>
      </xdr:blipFill>
      <xdr:spPr>
        <a:xfrm>
          <a:off x="2730500" y="778620490"/>
          <a:ext cx="2676525" cy="1889125"/>
        </a:xfrm>
        <a:prstGeom prst="rect">
          <a:avLst/>
        </a:prstGeom>
      </xdr:spPr>
    </xdr:pic>
    <xdr:clientData/>
  </xdr:twoCellAnchor>
  <xdr:twoCellAnchor editAs="oneCell">
    <xdr:from>
      <xdr:col>3</xdr:col>
      <xdr:colOff>111124</xdr:colOff>
      <xdr:row>211</xdr:row>
      <xdr:rowOff>925751</xdr:rowOff>
    </xdr:from>
    <xdr:to>
      <xdr:col>4</xdr:col>
      <xdr:colOff>4870</xdr:colOff>
      <xdr:row>211</xdr:row>
      <xdr:rowOff>2381250</xdr:rowOff>
    </xdr:to>
    <xdr:pic>
      <xdr:nvPicPr>
        <xdr:cNvPr id="45" name="图片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03" cstate="email"/>
        <a:stretch>
          <a:fillRect/>
        </a:stretch>
      </xdr:blipFill>
      <xdr:spPr>
        <a:xfrm>
          <a:off x="2777490" y="781645630"/>
          <a:ext cx="3039745" cy="1456055"/>
        </a:xfrm>
        <a:prstGeom prst="rect">
          <a:avLst/>
        </a:prstGeom>
      </xdr:spPr>
    </xdr:pic>
    <xdr:clientData/>
  </xdr:twoCellAnchor>
  <xdr:twoCellAnchor editAs="oneCell">
    <xdr:from>
      <xdr:col>3</xdr:col>
      <xdr:colOff>174625</xdr:colOff>
      <xdr:row>212</xdr:row>
      <xdr:rowOff>269875</xdr:rowOff>
    </xdr:from>
    <xdr:to>
      <xdr:col>3</xdr:col>
      <xdr:colOff>2607193</xdr:colOff>
      <xdr:row>212</xdr:row>
      <xdr:rowOff>2063750</xdr:rowOff>
    </xdr:to>
    <xdr:pic>
      <xdr:nvPicPr>
        <xdr:cNvPr id="46" name="图片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04" cstate="email"/>
        <a:stretch>
          <a:fillRect/>
        </a:stretch>
      </xdr:blipFill>
      <xdr:spPr>
        <a:xfrm>
          <a:off x="2841625" y="783836380"/>
          <a:ext cx="2432050" cy="1793875"/>
        </a:xfrm>
        <a:prstGeom prst="rect">
          <a:avLst/>
        </a:prstGeom>
      </xdr:spPr>
    </xdr:pic>
    <xdr:clientData/>
  </xdr:twoCellAnchor>
  <xdr:oneCellAnchor>
    <xdr:from>
      <xdr:col>2</xdr:col>
      <xdr:colOff>0</xdr:colOff>
      <xdr:row>40</xdr:row>
      <xdr:rowOff>0</xdr:rowOff>
    </xdr:from>
    <xdr:ext cx="554859" cy="555171"/>
    <xdr:pic>
      <xdr:nvPicPr>
        <xdr:cNvPr id="117" name="图片 116">
          <a:extLst>
            <a:ext uri="{FF2B5EF4-FFF2-40B4-BE49-F238E27FC236}">
              <a16:creationId xmlns:a16="http://schemas.microsoft.com/office/drawing/2014/main" id="{E7FDE3F1-365B-4E2B-9743-C3B098B163DA}"/>
            </a:ext>
          </a:extLst>
        </xdr:cNvPr>
        <xdr:cNvPicPr>
          <a:picLocks noChangeAspect="1"/>
        </xdr:cNvPicPr>
      </xdr:nvPicPr>
      <xdr:blipFill>
        <a:blip xmlns:r="http://schemas.openxmlformats.org/officeDocument/2006/relationships" r:embed="rId190" cstate="email"/>
        <a:stretch>
          <a:fillRect/>
        </a:stretch>
      </xdr:blipFill>
      <xdr:spPr>
        <a:xfrm>
          <a:off x="1301750" y="132619750"/>
          <a:ext cx="554859" cy="555171"/>
        </a:xfrm>
        <a:prstGeom prst="rect">
          <a:avLst/>
        </a:prstGeom>
      </xdr:spPr>
    </xdr:pic>
    <xdr:clientData/>
  </xdr:oneCellAnchor>
  <xdr:oneCellAnchor>
    <xdr:from>
      <xdr:col>2</xdr:col>
      <xdr:colOff>0</xdr:colOff>
      <xdr:row>41</xdr:row>
      <xdr:rowOff>0</xdr:rowOff>
    </xdr:from>
    <xdr:ext cx="554859" cy="555171"/>
    <xdr:pic>
      <xdr:nvPicPr>
        <xdr:cNvPr id="523" name="图片 522">
          <a:extLst>
            <a:ext uri="{FF2B5EF4-FFF2-40B4-BE49-F238E27FC236}">
              <a16:creationId xmlns:a16="http://schemas.microsoft.com/office/drawing/2014/main" id="{9B666A20-3C6C-4138-BD00-AB221409D629}"/>
            </a:ext>
          </a:extLst>
        </xdr:cNvPr>
        <xdr:cNvPicPr>
          <a:picLocks noChangeAspect="1"/>
        </xdr:cNvPicPr>
      </xdr:nvPicPr>
      <xdr:blipFill>
        <a:blip xmlns:r="http://schemas.openxmlformats.org/officeDocument/2006/relationships" r:embed="rId190" cstate="email"/>
        <a:stretch>
          <a:fillRect/>
        </a:stretch>
      </xdr:blipFill>
      <xdr:spPr>
        <a:xfrm>
          <a:off x="1301750" y="127063500"/>
          <a:ext cx="554859" cy="555171"/>
        </a:xfrm>
        <a:prstGeom prst="rect">
          <a:avLst/>
        </a:prstGeom>
      </xdr:spPr>
    </xdr:pic>
    <xdr:clientData/>
  </xdr:oneCellAnchor>
  <xdr:oneCellAnchor>
    <xdr:from>
      <xdr:col>2</xdr:col>
      <xdr:colOff>0</xdr:colOff>
      <xdr:row>42</xdr:row>
      <xdr:rowOff>0</xdr:rowOff>
    </xdr:from>
    <xdr:ext cx="554859" cy="555171"/>
    <xdr:pic>
      <xdr:nvPicPr>
        <xdr:cNvPr id="524" name="图片 523">
          <a:extLst>
            <a:ext uri="{FF2B5EF4-FFF2-40B4-BE49-F238E27FC236}">
              <a16:creationId xmlns:a16="http://schemas.microsoft.com/office/drawing/2014/main" id="{92C8C86C-7CD3-4DF1-918F-55C714293FAB}"/>
            </a:ext>
          </a:extLst>
        </xdr:cNvPr>
        <xdr:cNvPicPr>
          <a:picLocks noChangeAspect="1"/>
        </xdr:cNvPicPr>
      </xdr:nvPicPr>
      <xdr:blipFill>
        <a:blip xmlns:r="http://schemas.openxmlformats.org/officeDocument/2006/relationships" r:embed="rId190" cstate="email"/>
        <a:stretch>
          <a:fillRect/>
        </a:stretch>
      </xdr:blipFill>
      <xdr:spPr>
        <a:xfrm>
          <a:off x="1301750" y="129841625"/>
          <a:ext cx="554859" cy="555171"/>
        </a:xfrm>
        <a:prstGeom prst="rect">
          <a:avLst/>
        </a:prstGeom>
      </xdr:spPr>
    </xdr:pic>
    <xdr:clientData/>
  </xdr:oneCellAnchor>
  <xdr:twoCellAnchor editAs="oneCell">
    <xdr:from>
      <xdr:col>3</xdr:col>
      <xdr:colOff>222250</xdr:colOff>
      <xdr:row>41</xdr:row>
      <xdr:rowOff>63500</xdr:rowOff>
    </xdr:from>
    <xdr:to>
      <xdr:col>4</xdr:col>
      <xdr:colOff>2041</xdr:colOff>
      <xdr:row>41</xdr:row>
      <xdr:rowOff>2693924</xdr:rowOff>
    </xdr:to>
    <xdr:pic>
      <xdr:nvPicPr>
        <xdr:cNvPr id="552" name="图片 551">
          <a:extLst>
            <a:ext uri="{FF2B5EF4-FFF2-40B4-BE49-F238E27FC236}">
              <a16:creationId xmlns:a16="http://schemas.microsoft.com/office/drawing/2014/main" id="{80253DB9-AD97-4FDD-97AF-6CC2D69F263A}"/>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3016250" y="135461375"/>
          <a:ext cx="2630424" cy="2630424"/>
        </a:xfrm>
        <a:prstGeom prst="rect">
          <a:avLst/>
        </a:prstGeom>
      </xdr:spPr>
    </xdr:pic>
    <xdr:clientData/>
  </xdr:twoCellAnchor>
  <xdr:twoCellAnchor editAs="oneCell">
    <xdr:from>
      <xdr:col>3</xdr:col>
      <xdr:colOff>190500</xdr:colOff>
      <xdr:row>42</xdr:row>
      <xdr:rowOff>47625</xdr:rowOff>
    </xdr:from>
    <xdr:to>
      <xdr:col>4</xdr:col>
      <xdr:colOff>5487</xdr:colOff>
      <xdr:row>42</xdr:row>
      <xdr:rowOff>2678049</xdr:rowOff>
    </xdr:to>
    <xdr:pic>
      <xdr:nvPicPr>
        <xdr:cNvPr id="554" name="图片 553">
          <a:extLst>
            <a:ext uri="{FF2B5EF4-FFF2-40B4-BE49-F238E27FC236}">
              <a16:creationId xmlns:a16="http://schemas.microsoft.com/office/drawing/2014/main" id="{AE37315A-35F2-CBC7-D19A-75D7D8BA707E}"/>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2984500" y="141001750"/>
          <a:ext cx="2630424" cy="2630424"/>
        </a:xfrm>
        <a:prstGeom prst="rect">
          <a:avLst/>
        </a:prstGeom>
      </xdr:spPr>
    </xdr:pic>
    <xdr:clientData/>
  </xdr:twoCellAnchor>
  <xdr:twoCellAnchor editAs="oneCell">
    <xdr:from>
      <xdr:col>3</xdr:col>
      <xdr:colOff>79375</xdr:colOff>
      <xdr:row>40</xdr:row>
      <xdr:rowOff>0</xdr:rowOff>
    </xdr:from>
    <xdr:to>
      <xdr:col>3</xdr:col>
      <xdr:colOff>2709799</xdr:colOff>
      <xdr:row>40</xdr:row>
      <xdr:rowOff>2633599</xdr:rowOff>
    </xdr:to>
    <xdr:pic>
      <xdr:nvPicPr>
        <xdr:cNvPr id="548" name="图片 547">
          <a:extLst>
            <a:ext uri="{FF2B5EF4-FFF2-40B4-BE49-F238E27FC236}">
              <a16:creationId xmlns:a16="http://schemas.microsoft.com/office/drawing/2014/main" id="{6526674D-D735-27DC-A5D4-8FF4745992D4}"/>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2873375" y="135366125"/>
          <a:ext cx="2630424" cy="2630424"/>
        </a:xfrm>
        <a:prstGeom prst="rect">
          <a:avLst/>
        </a:prstGeom>
      </xdr:spPr>
    </xdr:pic>
    <xdr:clientData/>
  </xdr:twoCellAnchor>
  <xdr:oneCellAnchor>
    <xdr:from>
      <xdr:col>4</xdr:col>
      <xdr:colOff>15875</xdr:colOff>
      <xdr:row>40</xdr:row>
      <xdr:rowOff>730250</xdr:rowOff>
    </xdr:from>
    <xdr:ext cx="1196563" cy="481992"/>
    <xdr:pic>
      <xdr:nvPicPr>
        <xdr:cNvPr id="194" name="图片 193">
          <a:extLst>
            <a:ext uri="{FF2B5EF4-FFF2-40B4-BE49-F238E27FC236}">
              <a16:creationId xmlns:a16="http://schemas.microsoft.com/office/drawing/2014/main" id="{A33797F1-A63F-4F90-97AC-8EEF640B263D}"/>
            </a:ext>
          </a:extLst>
        </xdr:cNvPr>
        <xdr:cNvPicPr>
          <a:picLocks noChangeAspect="1"/>
        </xdr:cNvPicPr>
      </xdr:nvPicPr>
      <xdr:blipFill>
        <a:blip xmlns:r="http://schemas.openxmlformats.org/officeDocument/2006/relationships" r:embed="rId129" cstate="email"/>
        <a:stretch>
          <a:fillRect/>
        </a:stretch>
      </xdr:blipFill>
      <xdr:spPr>
        <a:xfrm>
          <a:off x="5699125" y="136128125"/>
          <a:ext cx="1196563" cy="481992"/>
        </a:xfrm>
        <a:prstGeom prst="rect">
          <a:avLst/>
        </a:prstGeom>
      </xdr:spPr>
    </xdr:pic>
    <xdr:clientData/>
  </xdr:oneCellAnchor>
  <xdr:oneCellAnchor>
    <xdr:from>
      <xdr:col>4</xdr:col>
      <xdr:colOff>47625</xdr:colOff>
      <xdr:row>41</xdr:row>
      <xdr:rowOff>746125</xdr:rowOff>
    </xdr:from>
    <xdr:ext cx="1196563" cy="481992"/>
    <xdr:pic>
      <xdr:nvPicPr>
        <xdr:cNvPr id="198" name="图片 197">
          <a:extLst>
            <a:ext uri="{FF2B5EF4-FFF2-40B4-BE49-F238E27FC236}">
              <a16:creationId xmlns:a16="http://schemas.microsoft.com/office/drawing/2014/main" id="{7FC65184-3B60-4839-BF14-CA3745D69E03}"/>
            </a:ext>
          </a:extLst>
        </xdr:cNvPr>
        <xdr:cNvPicPr>
          <a:picLocks noChangeAspect="1"/>
        </xdr:cNvPicPr>
      </xdr:nvPicPr>
      <xdr:blipFill>
        <a:blip xmlns:r="http://schemas.openxmlformats.org/officeDocument/2006/relationships" r:embed="rId129" cstate="email"/>
        <a:stretch>
          <a:fillRect/>
        </a:stretch>
      </xdr:blipFill>
      <xdr:spPr>
        <a:xfrm>
          <a:off x="5730875" y="138922125"/>
          <a:ext cx="1196563" cy="481992"/>
        </a:xfrm>
        <a:prstGeom prst="rect">
          <a:avLst/>
        </a:prstGeom>
      </xdr:spPr>
    </xdr:pic>
    <xdr:clientData/>
  </xdr:oneCellAnchor>
  <xdr:oneCellAnchor>
    <xdr:from>
      <xdr:col>4</xdr:col>
      <xdr:colOff>79375</xdr:colOff>
      <xdr:row>42</xdr:row>
      <xdr:rowOff>777875</xdr:rowOff>
    </xdr:from>
    <xdr:ext cx="1196563" cy="481992"/>
    <xdr:pic>
      <xdr:nvPicPr>
        <xdr:cNvPr id="207" name="图片 206">
          <a:extLst>
            <a:ext uri="{FF2B5EF4-FFF2-40B4-BE49-F238E27FC236}">
              <a16:creationId xmlns:a16="http://schemas.microsoft.com/office/drawing/2014/main" id="{BC0B3CE2-4ED4-433C-9155-ED9F9ECE5D78}"/>
            </a:ext>
          </a:extLst>
        </xdr:cNvPr>
        <xdr:cNvPicPr>
          <a:picLocks noChangeAspect="1"/>
        </xdr:cNvPicPr>
      </xdr:nvPicPr>
      <xdr:blipFill>
        <a:blip xmlns:r="http://schemas.openxmlformats.org/officeDocument/2006/relationships" r:embed="rId129" cstate="email"/>
        <a:stretch>
          <a:fillRect/>
        </a:stretch>
      </xdr:blipFill>
      <xdr:spPr>
        <a:xfrm>
          <a:off x="5762625" y="141732000"/>
          <a:ext cx="1196563" cy="481992"/>
        </a:xfrm>
        <a:prstGeom prst="rect">
          <a:avLst/>
        </a:prstGeom>
      </xdr:spPr>
    </xdr:pic>
    <xdr:clientData/>
  </xdr:oneCellAnchor>
  <xdr:twoCellAnchor editAs="oneCell">
    <xdr:from>
      <xdr:col>3</xdr:col>
      <xdr:colOff>114300</xdr:colOff>
      <xdr:row>160</xdr:row>
      <xdr:rowOff>241300</xdr:rowOff>
    </xdr:from>
    <xdr:to>
      <xdr:col>4</xdr:col>
      <xdr:colOff>1854</xdr:colOff>
      <xdr:row>160</xdr:row>
      <xdr:rowOff>2311400</xdr:rowOff>
    </xdr:to>
    <xdr:pic>
      <xdr:nvPicPr>
        <xdr:cNvPr id="11" name="图片 10">
          <a:extLst>
            <a:ext uri="{FF2B5EF4-FFF2-40B4-BE49-F238E27FC236}">
              <a16:creationId xmlns:a16="http://schemas.microsoft.com/office/drawing/2014/main" id="{F53D184A-0F4E-760B-FB59-0CA09E47B2E9}"/>
            </a:ext>
          </a:extLst>
        </xdr:cNvPr>
        <xdr:cNvPicPr>
          <a:picLocks noChangeAspect="1"/>
        </xdr:cNvPicPr>
      </xdr:nvPicPr>
      <xdr:blipFill>
        <a:blip xmlns:r="http://schemas.openxmlformats.org/officeDocument/2006/relationships" r:embed="rId208"/>
        <a:stretch>
          <a:fillRect/>
        </a:stretch>
      </xdr:blipFill>
      <xdr:spPr>
        <a:xfrm>
          <a:off x="2921000" y="520357100"/>
          <a:ext cx="2674416" cy="2070100"/>
        </a:xfrm>
        <a:prstGeom prst="rect">
          <a:avLst/>
        </a:prstGeom>
      </xdr:spPr>
    </xdr:pic>
    <xdr:clientData/>
  </xdr:twoCellAnchor>
  <xdr:twoCellAnchor editAs="oneCell">
    <xdr:from>
      <xdr:col>3</xdr:col>
      <xdr:colOff>88900</xdr:colOff>
      <xdr:row>115</xdr:row>
      <xdr:rowOff>381000</xdr:rowOff>
    </xdr:from>
    <xdr:to>
      <xdr:col>4</xdr:col>
      <xdr:colOff>788</xdr:colOff>
      <xdr:row>115</xdr:row>
      <xdr:rowOff>2108200</xdr:rowOff>
    </xdr:to>
    <xdr:pic>
      <xdr:nvPicPr>
        <xdr:cNvPr id="25" name="图片 24">
          <a:extLst>
            <a:ext uri="{FF2B5EF4-FFF2-40B4-BE49-F238E27FC236}">
              <a16:creationId xmlns:a16="http://schemas.microsoft.com/office/drawing/2014/main" id="{B97B01E4-7E6F-898B-C2F4-600BDE13F61A}"/>
            </a:ext>
          </a:extLst>
        </xdr:cNvPr>
        <xdr:cNvPicPr>
          <a:picLocks noChangeAspect="1"/>
        </xdr:cNvPicPr>
      </xdr:nvPicPr>
      <xdr:blipFill>
        <a:blip xmlns:r="http://schemas.openxmlformats.org/officeDocument/2006/relationships" r:embed="rId209"/>
        <a:stretch>
          <a:fillRect/>
        </a:stretch>
      </xdr:blipFill>
      <xdr:spPr>
        <a:xfrm>
          <a:off x="2895600" y="311302400"/>
          <a:ext cx="2717800" cy="1727200"/>
        </a:xfrm>
        <a:prstGeom prst="rect">
          <a:avLst/>
        </a:prstGeom>
      </xdr:spPr>
    </xdr:pic>
    <xdr:clientData/>
  </xdr:twoCellAnchor>
  <xdr:twoCellAnchor editAs="oneCell">
    <xdr:from>
      <xdr:col>3</xdr:col>
      <xdr:colOff>165100</xdr:colOff>
      <xdr:row>116</xdr:row>
      <xdr:rowOff>444500</xdr:rowOff>
    </xdr:from>
    <xdr:to>
      <xdr:col>4</xdr:col>
      <xdr:colOff>6216</xdr:colOff>
      <xdr:row>116</xdr:row>
      <xdr:rowOff>2286000</xdr:rowOff>
    </xdr:to>
    <xdr:pic>
      <xdr:nvPicPr>
        <xdr:cNvPr id="65" name="图片 64">
          <a:extLst>
            <a:ext uri="{FF2B5EF4-FFF2-40B4-BE49-F238E27FC236}">
              <a16:creationId xmlns:a16="http://schemas.microsoft.com/office/drawing/2014/main" id="{5051C58C-EBA8-DA08-B632-B93D9BCE503D}"/>
            </a:ext>
          </a:extLst>
        </xdr:cNvPr>
        <xdr:cNvPicPr>
          <a:picLocks noChangeAspect="1"/>
        </xdr:cNvPicPr>
      </xdr:nvPicPr>
      <xdr:blipFill>
        <a:blip xmlns:r="http://schemas.openxmlformats.org/officeDocument/2006/relationships" r:embed="rId210"/>
        <a:stretch>
          <a:fillRect/>
        </a:stretch>
      </xdr:blipFill>
      <xdr:spPr>
        <a:xfrm>
          <a:off x="2971800" y="314147200"/>
          <a:ext cx="2637503" cy="1841500"/>
        </a:xfrm>
        <a:prstGeom prst="rect">
          <a:avLst/>
        </a:prstGeom>
      </xdr:spPr>
    </xdr:pic>
    <xdr:clientData/>
  </xdr:twoCellAnchor>
  <xdr:twoCellAnchor editAs="oneCell">
    <xdr:from>
      <xdr:col>3</xdr:col>
      <xdr:colOff>228600</xdr:colOff>
      <xdr:row>199</xdr:row>
      <xdr:rowOff>114300</xdr:rowOff>
    </xdr:from>
    <xdr:to>
      <xdr:col>3</xdr:col>
      <xdr:colOff>2633612</xdr:colOff>
      <xdr:row>199</xdr:row>
      <xdr:rowOff>2362200</xdr:rowOff>
    </xdr:to>
    <xdr:pic>
      <xdr:nvPicPr>
        <xdr:cNvPr id="66" name="图片 65">
          <a:extLst>
            <a:ext uri="{FF2B5EF4-FFF2-40B4-BE49-F238E27FC236}">
              <a16:creationId xmlns:a16="http://schemas.microsoft.com/office/drawing/2014/main" id="{A5B1B547-AEB1-A00F-F986-19BA3A062F24}"/>
            </a:ext>
          </a:extLst>
        </xdr:cNvPr>
        <xdr:cNvPicPr>
          <a:picLocks noChangeAspect="1"/>
        </xdr:cNvPicPr>
      </xdr:nvPicPr>
      <xdr:blipFill>
        <a:blip xmlns:r="http://schemas.openxmlformats.org/officeDocument/2006/relationships" r:embed="rId211"/>
        <a:stretch>
          <a:fillRect/>
        </a:stretch>
      </xdr:blipFill>
      <xdr:spPr>
        <a:xfrm>
          <a:off x="3035300" y="547535100"/>
          <a:ext cx="2405012" cy="2247900"/>
        </a:xfrm>
        <a:prstGeom prst="rect">
          <a:avLst/>
        </a:prstGeom>
      </xdr:spPr>
    </xdr:pic>
    <xdr:clientData/>
  </xdr:twoCellAnchor>
  <xdr:twoCellAnchor editAs="oneCell">
    <xdr:from>
      <xdr:col>3</xdr:col>
      <xdr:colOff>203200</xdr:colOff>
      <xdr:row>200</xdr:row>
      <xdr:rowOff>165100</xdr:rowOff>
    </xdr:from>
    <xdr:to>
      <xdr:col>4</xdr:col>
      <xdr:colOff>1160</xdr:colOff>
      <xdr:row>200</xdr:row>
      <xdr:rowOff>2438400</xdr:rowOff>
    </xdr:to>
    <xdr:pic>
      <xdr:nvPicPr>
        <xdr:cNvPr id="67" name="图片 66">
          <a:extLst>
            <a:ext uri="{FF2B5EF4-FFF2-40B4-BE49-F238E27FC236}">
              <a16:creationId xmlns:a16="http://schemas.microsoft.com/office/drawing/2014/main" id="{5B1D1512-A420-993D-069F-A67C7EE18719}"/>
            </a:ext>
          </a:extLst>
        </xdr:cNvPr>
        <xdr:cNvPicPr>
          <a:picLocks noChangeAspect="1"/>
        </xdr:cNvPicPr>
      </xdr:nvPicPr>
      <xdr:blipFill>
        <a:blip xmlns:r="http://schemas.openxmlformats.org/officeDocument/2006/relationships" r:embed="rId212"/>
        <a:stretch>
          <a:fillRect/>
        </a:stretch>
      </xdr:blipFill>
      <xdr:spPr>
        <a:xfrm>
          <a:off x="3009900" y="550430700"/>
          <a:ext cx="2565772" cy="2273300"/>
        </a:xfrm>
        <a:prstGeom prst="rect">
          <a:avLst/>
        </a:prstGeom>
      </xdr:spPr>
    </xdr:pic>
    <xdr:clientData/>
  </xdr:twoCellAnchor>
  <xdr:twoCellAnchor editAs="oneCell">
    <xdr:from>
      <xdr:col>3</xdr:col>
      <xdr:colOff>254000</xdr:colOff>
      <xdr:row>197</xdr:row>
      <xdr:rowOff>88900</xdr:rowOff>
    </xdr:from>
    <xdr:to>
      <xdr:col>4</xdr:col>
      <xdr:colOff>964</xdr:colOff>
      <xdr:row>197</xdr:row>
      <xdr:rowOff>2654300</xdr:rowOff>
    </xdr:to>
    <xdr:pic>
      <xdr:nvPicPr>
        <xdr:cNvPr id="68" name="图片 67">
          <a:extLst>
            <a:ext uri="{FF2B5EF4-FFF2-40B4-BE49-F238E27FC236}">
              <a16:creationId xmlns:a16="http://schemas.microsoft.com/office/drawing/2014/main" id="{2FDB4357-8BB4-3638-1F1F-5B2BEE5F0700}"/>
            </a:ext>
          </a:extLst>
        </xdr:cNvPr>
        <xdr:cNvPicPr>
          <a:picLocks noChangeAspect="1"/>
        </xdr:cNvPicPr>
      </xdr:nvPicPr>
      <xdr:blipFill>
        <a:blip xmlns:r="http://schemas.openxmlformats.org/officeDocument/2006/relationships" r:embed="rId213"/>
        <a:stretch>
          <a:fillRect/>
        </a:stretch>
      </xdr:blipFill>
      <xdr:spPr>
        <a:xfrm>
          <a:off x="3060700" y="547509700"/>
          <a:ext cx="2493641" cy="2565400"/>
        </a:xfrm>
        <a:prstGeom prst="rect">
          <a:avLst/>
        </a:prstGeom>
      </xdr:spPr>
    </xdr:pic>
    <xdr:clientData/>
  </xdr:twoCellAnchor>
  <xdr:twoCellAnchor editAs="oneCell">
    <xdr:from>
      <xdr:col>3</xdr:col>
      <xdr:colOff>127000</xdr:colOff>
      <xdr:row>198</xdr:row>
      <xdr:rowOff>177801</xdr:rowOff>
    </xdr:from>
    <xdr:to>
      <xdr:col>4</xdr:col>
      <xdr:colOff>64</xdr:colOff>
      <xdr:row>198</xdr:row>
      <xdr:rowOff>2717801</xdr:rowOff>
    </xdr:to>
    <xdr:pic>
      <xdr:nvPicPr>
        <xdr:cNvPr id="69" name="图片 68">
          <a:extLst>
            <a:ext uri="{FF2B5EF4-FFF2-40B4-BE49-F238E27FC236}">
              <a16:creationId xmlns:a16="http://schemas.microsoft.com/office/drawing/2014/main" id="{AF601510-B7CE-4349-9BE8-B1369F40B1F5}"/>
            </a:ext>
          </a:extLst>
        </xdr:cNvPr>
        <xdr:cNvPicPr>
          <a:picLocks noChangeAspect="1"/>
        </xdr:cNvPicPr>
      </xdr:nvPicPr>
      <xdr:blipFill>
        <a:blip xmlns:r="http://schemas.openxmlformats.org/officeDocument/2006/relationships" r:embed="rId214"/>
        <a:stretch>
          <a:fillRect/>
        </a:stretch>
      </xdr:blipFill>
      <xdr:spPr>
        <a:xfrm>
          <a:off x="2933700" y="550443401"/>
          <a:ext cx="2666547" cy="2540000"/>
        </a:xfrm>
        <a:prstGeom prst="rect">
          <a:avLst/>
        </a:prstGeom>
      </xdr:spPr>
    </xdr:pic>
    <xdr:clientData/>
  </xdr:twoCellAnchor>
  <xdr:oneCellAnchor>
    <xdr:from>
      <xdr:col>4</xdr:col>
      <xdr:colOff>23092</xdr:colOff>
      <xdr:row>105</xdr:row>
      <xdr:rowOff>702407</xdr:rowOff>
    </xdr:from>
    <xdr:ext cx="1244188" cy="501176"/>
    <xdr:pic>
      <xdr:nvPicPr>
        <xdr:cNvPr id="71" name="图片 70">
          <a:extLst>
            <a:ext uri="{FF2B5EF4-FFF2-40B4-BE49-F238E27FC236}">
              <a16:creationId xmlns:a16="http://schemas.microsoft.com/office/drawing/2014/main" id="{0719A64F-D038-4C11-88E8-28809EB3E452}"/>
            </a:ext>
          </a:extLst>
        </xdr:cNvPr>
        <xdr:cNvPicPr>
          <a:picLocks noChangeAspect="1"/>
        </xdr:cNvPicPr>
      </xdr:nvPicPr>
      <xdr:blipFill>
        <a:blip xmlns:r="http://schemas.openxmlformats.org/officeDocument/2006/relationships" r:embed="rId108" cstate="email"/>
        <a:stretch>
          <a:fillRect/>
        </a:stretch>
      </xdr:blipFill>
      <xdr:spPr>
        <a:xfrm>
          <a:off x="5712692" y="275466907"/>
          <a:ext cx="1244188" cy="501176"/>
        </a:xfrm>
        <a:prstGeom prst="rect">
          <a:avLst/>
        </a:prstGeom>
      </xdr:spPr>
    </xdr:pic>
    <xdr:clientData/>
  </xdr:oneCellAnchor>
  <xdr:oneCellAnchor>
    <xdr:from>
      <xdr:col>4</xdr:col>
      <xdr:colOff>23092</xdr:colOff>
      <xdr:row>106</xdr:row>
      <xdr:rowOff>702407</xdr:rowOff>
    </xdr:from>
    <xdr:ext cx="1244188" cy="501176"/>
    <xdr:pic>
      <xdr:nvPicPr>
        <xdr:cNvPr id="80" name="图片 79">
          <a:extLst>
            <a:ext uri="{FF2B5EF4-FFF2-40B4-BE49-F238E27FC236}">
              <a16:creationId xmlns:a16="http://schemas.microsoft.com/office/drawing/2014/main" id="{C72152AC-BBE2-4279-9FA9-938AF267EA1C}"/>
            </a:ext>
          </a:extLst>
        </xdr:cNvPr>
        <xdr:cNvPicPr>
          <a:picLocks noChangeAspect="1"/>
        </xdr:cNvPicPr>
      </xdr:nvPicPr>
      <xdr:blipFill>
        <a:blip xmlns:r="http://schemas.openxmlformats.org/officeDocument/2006/relationships" r:embed="rId108" cstate="email"/>
        <a:stretch>
          <a:fillRect/>
        </a:stretch>
      </xdr:blipFill>
      <xdr:spPr>
        <a:xfrm>
          <a:off x="5712692" y="275466907"/>
          <a:ext cx="1244188" cy="501176"/>
        </a:xfrm>
        <a:prstGeom prst="rect">
          <a:avLst/>
        </a:prstGeom>
      </xdr:spPr>
    </xdr:pic>
    <xdr:clientData/>
  </xdr:oneCellAnchor>
  <xdr:twoCellAnchor editAs="oneCell">
    <xdr:from>
      <xdr:col>3</xdr:col>
      <xdr:colOff>12700</xdr:colOff>
      <xdr:row>105</xdr:row>
      <xdr:rowOff>436220</xdr:rowOff>
    </xdr:from>
    <xdr:to>
      <xdr:col>4</xdr:col>
      <xdr:colOff>1926</xdr:colOff>
      <xdr:row>105</xdr:row>
      <xdr:rowOff>2099920</xdr:rowOff>
    </xdr:to>
    <xdr:pic>
      <xdr:nvPicPr>
        <xdr:cNvPr id="81" name="图片 80">
          <a:extLst>
            <a:ext uri="{FF2B5EF4-FFF2-40B4-BE49-F238E27FC236}">
              <a16:creationId xmlns:a16="http://schemas.microsoft.com/office/drawing/2014/main" id="{FA03B907-D6CF-57E4-0CD9-9ABFC64F06A1}"/>
            </a:ext>
          </a:extLst>
        </xdr:cNvPr>
        <xdr:cNvPicPr>
          <a:picLocks noChangeAspect="1"/>
        </xdr:cNvPicPr>
      </xdr:nvPicPr>
      <xdr:blipFill>
        <a:blip xmlns:r="http://schemas.openxmlformats.org/officeDocument/2006/relationships" r:embed="rId215"/>
        <a:stretch>
          <a:fillRect/>
        </a:stretch>
      </xdr:blipFill>
      <xdr:spPr>
        <a:xfrm>
          <a:off x="3303928" y="272383474"/>
          <a:ext cx="2744672" cy="1663700"/>
        </a:xfrm>
        <a:prstGeom prst="rect">
          <a:avLst/>
        </a:prstGeom>
      </xdr:spPr>
    </xdr:pic>
    <xdr:clientData/>
  </xdr:twoCellAnchor>
  <xdr:twoCellAnchor editAs="oneCell">
    <xdr:from>
      <xdr:col>3</xdr:col>
      <xdr:colOff>76200</xdr:colOff>
      <xdr:row>106</xdr:row>
      <xdr:rowOff>292100</xdr:rowOff>
    </xdr:from>
    <xdr:to>
      <xdr:col>4</xdr:col>
      <xdr:colOff>348</xdr:colOff>
      <xdr:row>106</xdr:row>
      <xdr:rowOff>2235200</xdr:rowOff>
    </xdr:to>
    <xdr:pic>
      <xdr:nvPicPr>
        <xdr:cNvPr id="82" name="图片 81">
          <a:extLst>
            <a:ext uri="{FF2B5EF4-FFF2-40B4-BE49-F238E27FC236}">
              <a16:creationId xmlns:a16="http://schemas.microsoft.com/office/drawing/2014/main" id="{556BB8B6-49FE-DB66-BE12-3697E56FE19E}"/>
            </a:ext>
          </a:extLst>
        </xdr:cNvPr>
        <xdr:cNvPicPr>
          <a:picLocks noChangeAspect="1"/>
        </xdr:cNvPicPr>
      </xdr:nvPicPr>
      <xdr:blipFill>
        <a:blip xmlns:r="http://schemas.openxmlformats.org/officeDocument/2006/relationships" r:embed="rId216"/>
        <a:stretch>
          <a:fillRect/>
        </a:stretch>
      </xdr:blipFill>
      <xdr:spPr>
        <a:xfrm>
          <a:off x="2882900" y="280619200"/>
          <a:ext cx="2758635" cy="1943100"/>
        </a:xfrm>
        <a:prstGeom prst="rect">
          <a:avLst/>
        </a:prstGeom>
      </xdr:spPr>
    </xdr:pic>
    <xdr:clientData/>
  </xdr:twoCellAnchor>
  <xdr:oneCellAnchor>
    <xdr:from>
      <xdr:col>4</xdr:col>
      <xdr:colOff>63500</xdr:colOff>
      <xdr:row>27</xdr:row>
      <xdr:rowOff>746125</xdr:rowOff>
    </xdr:from>
    <xdr:ext cx="1196563" cy="481992"/>
    <xdr:pic>
      <xdr:nvPicPr>
        <xdr:cNvPr id="83" name="图片 82">
          <a:extLst>
            <a:ext uri="{FF2B5EF4-FFF2-40B4-BE49-F238E27FC236}">
              <a16:creationId xmlns:a16="http://schemas.microsoft.com/office/drawing/2014/main" id="{AD778DE3-CA14-4564-96C3-F43F06734779}"/>
            </a:ext>
          </a:extLst>
        </xdr:cNvPr>
        <xdr:cNvPicPr>
          <a:picLocks noChangeAspect="1"/>
        </xdr:cNvPicPr>
      </xdr:nvPicPr>
      <xdr:blipFill>
        <a:blip xmlns:r="http://schemas.openxmlformats.org/officeDocument/2006/relationships" r:embed="rId129" cstate="email"/>
        <a:stretch>
          <a:fillRect/>
        </a:stretch>
      </xdr:blipFill>
      <xdr:spPr>
        <a:xfrm>
          <a:off x="5753100" y="69554725"/>
          <a:ext cx="1196563" cy="481992"/>
        </a:xfrm>
        <a:prstGeom prst="rect">
          <a:avLst/>
        </a:prstGeom>
      </xdr:spPr>
    </xdr:pic>
    <xdr:clientData/>
  </xdr:oneCellAnchor>
  <xdr:twoCellAnchor editAs="oneCell">
    <xdr:from>
      <xdr:col>3</xdr:col>
      <xdr:colOff>292100</xdr:colOff>
      <xdr:row>27</xdr:row>
      <xdr:rowOff>76200</xdr:rowOff>
    </xdr:from>
    <xdr:to>
      <xdr:col>3</xdr:col>
      <xdr:colOff>2744505</xdr:colOff>
      <xdr:row>27</xdr:row>
      <xdr:rowOff>2501900</xdr:rowOff>
    </xdr:to>
    <xdr:pic>
      <xdr:nvPicPr>
        <xdr:cNvPr id="143" name="图片 142">
          <a:extLst>
            <a:ext uri="{FF2B5EF4-FFF2-40B4-BE49-F238E27FC236}">
              <a16:creationId xmlns:a16="http://schemas.microsoft.com/office/drawing/2014/main" id="{726593C2-357B-E351-0632-44926A286785}"/>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098800" y="77228700"/>
          <a:ext cx="2452405" cy="242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292100</xdr:colOff>
      <xdr:row>26</xdr:row>
      <xdr:rowOff>88900</xdr:rowOff>
    </xdr:from>
    <xdr:to>
      <xdr:col>3</xdr:col>
      <xdr:colOff>2744505</xdr:colOff>
      <xdr:row>26</xdr:row>
      <xdr:rowOff>2514600</xdr:rowOff>
    </xdr:to>
    <xdr:pic>
      <xdr:nvPicPr>
        <xdr:cNvPr id="144" name="图片 143">
          <a:extLst>
            <a:ext uri="{FF2B5EF4-FFF2-40B4-BE49-F238E27FC236}">
              <a16:creationId xmlns:a16="http://schemas.microsoft.com/office/drawing/2014/main" id="{C00A99AC-A0D7-4D72-876E-AA9526B3434D}"/>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098800" y="74460100"/>
          <a:ext cx="2452405" cy="242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63500</xdr:colOff>
      <xdr:row>26</xdr:row>
      <xdr:rowOff>746125</xdr:rowOff>
    </xdr:from>
    <xdr:ext cx="1196563" cy="481992"/>
    <xdr:pic>
      <xdr:nvPicPr>
        <xdr:cNvPr id="154" name="图片 153">
          <a:extLst>
            <a:ext uri="{FF2B5EF4-FFF2-40B4-BE49-F238E27FC236}">
              <a16:creationId xmlns:a16="http://schemas.microsoft.com/office/drawing/2014/main" id="{66C6A1CD-F83F-4F03-8292-F33BEC1C4D7B}"/>
            </a:ext>
          </a:extLst>
        </xdr:cNvPr>
        <xdr:cNvPicPr>
          <a:picLocks noChangeAspect="1"/>
        </xdr:cNvPicPr>
      </xdr:nvPicPr>
      <xdr:blipFill>
        <a:blip xmlns:r="http://schemas.openxmlformats.org/officeDocument/2006/relationships" r:embed="rId129" cstate="email"/>
        <a:stretch>
          <a:fillRect/>
        </a:stretch>
      </xdr:blipFill>
      <xdr:spPr>
        <a:xfrm>
          <a:off x="5753100" y="77898625"/>
          <a:ext cx="1196563" cy="481992"/>
        </a:xfrm>
        <a:prstGeom prst="rect">
          <a:avLst/>
        </a:prstGeom>
      </xdr:spPr>
    </xdr:pic>
    <xdr:clientData/>
  </xdr:oneCellAnchor>
  <xdr:oneCellAnchor>
    <xdr:from>
      <xdr:col>4</xdr:col>
      <xdr:colOff>63500</xdr:colOff>
      <xdr:row>28</xdr:row>
      <xdr:rowOff>746125</xdr:rowOff>
    </xdr:from>
    <xdr:ext cx="1196563" cy="481992"/>
    <xdr:pic>
      <xdr:nvPicPr>
        <xdr:cNvPr id="162" name="图片 161">
          <a:extLst>
            <a:ext uri="{FF2B5EF4-FFF2-40B4-BE49-F238E27FC236}">
              <a16:creationId xmlns:a16="http://schemas.microsoft.com/office/drawing/2014/main" id="{29718F82-E7C9-4F53-B23E-A10B6F486380}"/>
            </a:ext>
          </a:extLst>
        </xdr:cNvPr>
        <xdr:cNvPicPr>
          <a:picLocks noChangeAspect="1"/>
        </xdr:cNvPicPr>
      </xdr:nvPicPr>
      <xdr:blipFill>
        <a:blip xmlns:r="http://schemas.openxmlformats.org/officeDocument/2006/relationships" r:embed="rId129" cstate="email"/>
        <a:stretch>
          <a:fillRect/>
        </a:stretch>
      </xdr:blipFill>
      <xdr:spPr>
        <a:xfrm>
          <a:off x="5753100" y="80679925"/>
          <a:ext cx="1196563" cy="481992"/>
        </a:xfrm>
        <a:prstGeom prst="rect">
          <a:avLst/>
        </a:prstGeom>
      </xdr:spPr>
    </xdr:pic>
    <xdr:clientData/>
  </xdr:oneCellAnchor>
  <xdr:oneCellAnchor>
    <xdr:from>
      <xdr:col>3</xdr:col>
      <xdr:colOff>139700</xdr:colOff>
      <xdr:row>28</xdr:row>
      <xdr:rowOff>139699</xdr:rowOff>
    </xdr:from>
    <xdr:ext cx="2578100" cy="2421293"/>
    <xdr:pic>
      <xdr:nvPicPr>
        <xdr:cNvPr id="163" name="图片 162">
          <a:extLst>
            <a:ext uri="{FF2B5EF4-FFF2-40B4-BE49-F238E27FC236}">
              <a16:creationId xmlns:a16="http://schemas.microsoft.com/office/drawing/2014/main" id="{14840A85-B810-4018-A346-F09BC27035FD}"/>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2946400" y="80073499"/>
          <a:ext cx="2578100" cy="24212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63500</xdr:colOff>
      <xdr:row>29</xdr:row>
      <xdr:rowOff>746125</xdr:rowOff>
    </xdr:from>
    <xdr:ext cx="1196563" cy="481992"/>
    <xdr:pic>
      <xdr:nvPicPr>
        <xdr:cNvPr id="173" name="图片 172">
          <a:extLst>
            <a:ext uri="{FF2B5EF4-FFF2-40B4-BE49-F238E27FC236}">
              <a16:creationId xmlns:a16="http://schemas.microsoft.com/office/drawing/2014/main" id="{D2571D74-C9AC-49C4-9A94-5A1B4C304CAE}"/>
            </a:ext>
          </a:extLst>
        </xdr:cNvPr>
        <xdr:cNvPicPr>
          <a:picLocks noChangeAspect="1"/>
        </xdr:cNvPicPr>
      </xdr:nvPicPr>
      <xdr:blipFill>
        <a:blip xmlns:r="http://schemas.openxmlformats.org/officeDocument/2006/relationships" r:embed="rId129" cstate="email"/>
        <a:stretch>
          <a:fillRect/>
        </a:stretch>
      </xdr:blipFill>
      <xdr:spPr>
        <a:xfrm>
          <a:off x="5753100" y="80679925"/>
          <a:ext cx="1196563" cy="481992"/>
        </a:xfrm>
        <a:prstGeom prst="rect">
          <a:avLst/>
        </a:prstGeom>
      </xdr:spPr>
    </xdr:pic>
    <xdr:clientData/>
  </xdr:oneCellAnchor>
  <xdr:oneCellAnchor>
    <xdr:from>
      <xdr:col>3</xdr:col>
      <xdr:colOff>139700</xdr:colOff>
      <xdr:row>29</xdr:row>
      <xdr:rowOff>139699</xdr:rowOff>
    </xdr:from>
    <xdr:ext cx="2578100" cy="2421293"/>
    <xdr:pic>
      <xdr:nvPicPr>
        <xdr:cNvPr id="182" name="图片 181">
          <a:extLst>
            <a:ext uri="{FF2B5EF4-FFF2-40B4-BE49-F238E27FC236}">
              <a16:creationId xmlns:a16="http://schemas.microsoft.com/office/drawing/2014/main" id="{92659085-72A3-4EDA-AE04-F9BA20C02844}"/>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2946400" y="80073499"/>
          <a:ext cx="2578100" cy="24212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76200</xdr:colOff>
      <xdr:row>179</xdr:row>
      <xdr:rowOff>38101</xdr:rowOff>
    </xdr:from>
    <xdr:to>
      <xdr:col>3</xdr:col>
      <xdr:colOff>2664753</xdr:colOff>
      <xdr:row>179</xdr:row>
      <xdr:rowOff>2590801</xdr:rowOff>
    </xdr:to>
    <xdr:pic>
      <xdr:nvPicPr>
        <xdr:cNvPr id="196" name="图片 195">
          <a:extLst>
            <a:ext uri="{FF2B5EF4-FFF2-40B4-BE49-F238E27FC236}">
              <a16:creationId xmlns:a16="http://schemas.microsoft.com/office/drawing/2014/main" id="{30FA0831-4136-96E5-D3DE-E8A3F1DC34AF}"/>
            </a:ext>
          </a:extLst>
        </xdr:cNvPr>
        <xdr:cNvPicPr>
          <a:picLocks noChangeAspect="1"/>
        </xdr:cNvPicPr>
      </xdr:nvPicPr>
      <xdr:blipFill>
        <a:blip xmlns:r="http://schemas.openxmlformats.org/officeDocument/2006/relationships" r:embed="rId219"/>
        <a:stretch>
          <a:fillRect/>
        </a:stretch>
      </xdr:blipFill>
      <xdr:spPr>
        <a:xfrm>
          <a:off x="2882900" y="512940301"/>
          <a:ext cx="2588553" cy="2552700"/>
        </a:xfrm>
        <a:prstGeom prst="rect">
          <a:avLst/>
        </a:prstGeom>
      </xdr:spPr>
    </xdr:pic>
    <xdr:clientData/>
  </xdr:twoCellAnchor>
  <xdr:oneCellAnchor>
    <xdr:from>
      <xdr:col>4</xdr:col>
      <xdr:colOff>15875</xdr:colOff>
      <xdr:row>179</xdr:row>
      <xdr:rowOff>730250</xdr:rowOff>
    </xdr:from>
    <xdr:ext cx="1238250" cy="498784"/>
    <xdr:pic>
      <xdr:nvPicPr>
        <xdr:cNvPr id="199" name="图片 198">
          <a:extLst>
            <a:ext uri="{FF2B5EF4-FFF2-40B4-BE49-F238E27FC236}">
              <a16:creationId xmlns:a16="http://schemas.microsoft.com/office/drawing/2014/main" id="{D62F1037-5AE2-4E18-8CFA-8002C693F6D7}"/>
            </a:ext>
          </a:extLst>
        </xdr:cNvPr>
        <xdr:cNvPicPr>
          <a:picLocks noChangeAspect="1"/>
        </xdr:cNvPicPr>
      </xdr:nvPicPr>
      <xdr:blipFill>
        <a:blip xmlns:r="http://schemas.openxmlformats.org/officeDocument/2006/relationships" r:embed="rId106" cstate="email"/>
        <a:stretch>
          <a:fillRect/>
        </a:stretch>
      </xdr:blipFill>
      <xdr:spPr>
        <a:xfrm>
          <a:off x="5705475" y="516477250"/>
          <a:ext cx="1238250" cy="498784"/>
        </a:xfrm>
        <a:prstGeom prst="rect">
          <a:avLst/>
        </a:prstGeom>
      </xdr:spPr>
    </xdr:pic>
    <xdr:clientData/>
  </xdr:oneCellAnchor>
  <xdr:twoCellAnchor editAs="oneCell">
    <xdr:from>
      <xdr:col>3</xdr:col>
      <xdr:colOff>254000</xdr:colOff>
      <xdr:row>95</xdr:row>
      <xdr:rowOff>76200</xdr:rowOff>
    </xdr:from>
    <xdr:to>
      <xdr:col>3</xdr:col>
      <xdr:colOff>2312085</xdr:colOff>
      <xdr:row>95</xdr:row>
      <xdr:rowOff>2540000</xdr:rowOff>
    </xdr:to>
    <xdr:pic>
      <xdr:nvPicPr>
        <xdr:cNvPr id="209" name="图片 208">
          <a:extLst>
            <a:ext uri="{FF2B5EF4-FFF2-40B4-BE49-F238E27FC236}">
              <a16:creationId xmlns:a16="http://schemas.microsoft.com/office/drawing/2014/main" id="{0530A0EC-EFEA-2A81-5A22-6A605ED92C00}"/>
            </a:ext>
          </a:extLst>
        </xdr:cNvPr>
        <xdr:cNvPicPr>
          <a:picLocks noChangeAspect="1"/>
        </xdr:cNvPicPr>
      </xdr:nvPicPr>
      <xdr:blipFill>
        <a:blip xmlns:r="http://schemas.openxmlformats.org/officeDocument/2006/relationships" r:embed="rId220"/>
        <a:stretch>
          <a:fillRect/>
        </a:stretch>
      </xdr:blipFill>
      <xdr:spPr>
        <a:xfrm>
          <a:off x="3060700" y="269138400"/>
          <a:ext cx="2058085" cy="2463800"/>
        </a:xfrm>
        <a:prstGeom prst="rect">
          <a:avLst/>
        </a:prstGeom>
      </xdr:spPr>
    </xdr:pic>
    <xdr:clientData/>
  </xdr:twoCellAnchor>
  <xdr:oneCellAnchor>
    <xdr:from>
      <xdr:col>3</xdr:col>
      <xdr:colOff>254000</xdr:colOff>
      <xdr:row>96</xdr:row>
      <xdr:rowOff>76200</xdr:rowOff>
    </xdr:from>
    <xdr:ext cx="2058085" cy="2463800"/>
    <xdr:pic>
      <xdr:nvPicPr>
        <xdr:cNvPr id="210" name="图片 209">
          <a:extLst>
            <a:ext uri="{FF2B5EF4-FFF2-40B4-BE49-F238E27FC236}">
              <a16:creationId xmlns:a16="http://schemas.microsoft.com/office/drawing/2014/main" id="{2672452B-EAE0-491E-98B7-846976344FC1}"/>
            </a:ext>
          </a:extLst>
        </xdr:cNvPr>
        <xdr:cNvPicPr>
          <a:picLocks noChangeAspect="1"/>
        </xdr:cNvPicPr>
      </xdr:nvPicPr>
      <xdr:blipFill>
        <a:blip xmlns:r="http://schemas.openxmlformats.org/officeDocument/2006/relationships" r:embed="rId220"/>
        <a:stretch>
          <a:fillRect/>
        </a:stretch>
      </xdr:blipFill>
      <xdr:spPr>
        <a:xfrm>
          <a:off x="3060700" y="269138400"/>
          <a:ext cx="2058085" cy="2463800"/>
        </a:xfrm>
        <a:prstGeom prst="rect">
          <a:avLst/>
        </a:prstGeom>
      </xdr:spPr>
    </xdr:pic>
    <xdr:clientData/>
  </xdr:oneCellAnchor>
  <xdr:oneCellAnchor>
    <xdr:from>
      <xdr:col>3</xdr:col>
      <xdr:colOff>254000</xdr:colOff>
      <xdr:row>97</xdr:row>
      <xdr:rowOff>76200</xdr:rowOff>
    </xdr:from>
    <xdr:ext cx="2058085" cy="2463800"/>
    <xdr:pic>
      <xdr:nvPicPr>
        <xdr:cNvPr id="211" name="图片 210">
          <a:extLst>
            <a:ext uri="{FF2B5EF4-FFF2-40B4-BE49-F238E27FC236}">
              <a16:creationId xmlns:a16="http://schemas.microsoft.com/office/drawing/2014/main" id="{359DD010-2ADE-415B-AEAF-51E45BE41053}"/>
            </a:ext>
          </a:extLst>
        </xdr:cNvPr>
        <xdr:cNvPicPr>
          <a:picLocks noChangeAspect="1"/>
        </xdr:cNvPicPr>
      </xdr:nvPicPr>
      <xdr:blipFill>
        <a:blip xmlns:r="http://schemas.openxmlformats.org/officeDocument/2006/relationships" r:embed="rId220"/>
        <a:stretch>
          <a:fillRect/>
        </a:stretch>
      </xdr:blipFill>
      <xdr:spPr>
        <a:xfrm>
          <a:off x="3060700" y="269138400"/>
          <a:ext cx="2058085" cy="2463800"/>
        </a:xfrm>
        <a:prstGeom prst="rect">
          <a:avLst/>
        </a:prstGeom>
      </xdr:spPr>
    </xdr:pic>
    <xdr:clientData/>
  </xdr:oneCellAnchor>
  <xdr:twoCellAnchor editAs="oneCell">
    <xdr:from>
      <xdr:col>3</xdr:col>
      <xdr:colOff>0</xdr:colOff>
      <xdr:row>133</xdr:row>
      <xdr:rowOff>0</xdr:rowOff>
    </xdr:from>
    <xdr:to>
      <xdr:col>3</xdr:col>
      <xdr:colOff>2505075</xdr:colOff>
      <xdr:row>133</xdr:row>
      <xdr:rowOff>200025</xdr:rowOff>
    </xdr:to>
    <xdr:pic>
      <xdr:nvPicPr>
        <xdr:cNvPr id="400" name="Picture 399">
          <a:extLst>
            <a:ext uri="{FF2B5EF4-FFF2-40B4-BE49-F238E27FC236}">
              <a16:creationId xmlns:a16="http://schemas.microsoft.com/office/drawing/2014/main" id="{00000000-0008-0000-0000-000090010000}"/>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3276600" y="352806000"/>
          <a:ext cx="25050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133</xdr:row>
      <xdr:rowOff>0</xdr:rowOff>
    </xdr:from>
    <xdr:to>
      <xdr:col>3</xdr:col>
      <xdr:colOff>2505075</xdr:colOff>
      <xdr:row>133</xdr:row>
      <xdr:rowOff>200025</xdr:rowOff>
    </xdr:to>
    <xdr:pic>
      <xdr:nvPicPr>
        <xdr:cNvPr id="401" name="Picture 400">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3276600" y="352806000"/>
          <a:ext cx="25050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3"/>
  <sheetViews>
    <sheetView tabSelected="1" view="pageBreakPreview" zoomScale="93" zoomScaleNormal="93" zoomScaleSheetLayoutView="93" workbookViewId="0">
      <pane ySplit="7" topLeftCell="A8" activePane="bottomLeft" state="frozen"/>
      <selection pane="bottomLeft" activeCell="J1" sqref="J1"/>
    </sheetView>
  </sheetViews>
  <sheetFormatPr defaultColWidth="9" defaultRowHeight="12.75"/>
  <cols>
    <col min="1" max="1" width="9.140625" style="56" bestFit="1" customWidth="1"/>
    <col min="2" max="2" width="18.7109375" style="57" customWidth="1"/>
    <col min="3" max="3" width="21.42578125" style="56" customWidth="1"/>
    <col min="4" max="4" width="41.28515625" style="56" customWidth="1"/>
    <col min="5" max="5" width="18.85546875" style="56" customWidth="1"/>
    <col min="6" max="6" width="19.5703125" style="64" customWidth="1"/>
    <col min="7" max="7" width="46.85546875" style="56" customWidth="1"/>
    <col min="8" max="8" width="16" style="56" customWidth="1"/>
    <col min="9" max="16384" width="9" style="56"/>
  </cols>
  <sheetData>
    <row r="1" spans="1:12" ht="80.45" customHeight="1" thickBot="1">
      <c r="B1" s="90"/>
      <c r="C1" s="91"/>
      <c r="D1" s="91"/>
      <c r="E1" s="91"/>
      <c r="F1" s="91"/>
      <c r="G1" s="91"/>
    </row>
    <row r="2" spans="1:12" ht="13.5" hidden="1" customHeight="1" thickBot="1">
      <c r="B2" s="92" t="s">
        <v>1073</v>
      </c>
      <c r="C2" s="92"/>
      <c r="D2" s="92"/>
      <c r="E2" s="92"/>
      <c r="F2" s="92"/>
      <c r="G2" s="92"/>
    </row>
    <row r="3" spans="1:12" ht="13.5" hidden="1" customHeight="1" thickBot="1">
      <c r="B3" s="92" t="s">
        <v>0</v>
      </c>
      <c r="C3" s="93"/>
      <c r="D3" s="93"/>
      <c r="E3" s="93"/>
      <c r="F3" s="93"/>
      <c r="G3" s="93"/>
    </row>
    <row r="4" spans="1:12" ht="26.25" hidden="1" customHeight="1" thickBot="1">
      <c r="B4" s="47" t="s">
        <v>907</v>
      </c>
      <c r="C4" s="59"/>
      <c r="D4" s="58"/>
      <c r="E4" s="58"/>
      <c r="F4" s="58"/>
      <c r="G4" s="58"/>
    </row>
    <row r="5" spans="1:12" ht="13.5" hidden="1" customHeight="1" thickBot="1">
      <c r="B5" s="94" t="s">
        <v>908</v>
      </c>
      <c r="C5" s="95"/>
      <c r="D5" s="96"/>
      <c r="E5" s="58"/>
      <c r="F5" s="58"/>
      <c r="G5" s="58"/>
    </row>
    <row r="6" spans="1:12" ht="39" hidden="1" customHeight="1" thickBot="1">
      <c r="B6" s="47" t="s">
        <v>909</v>
      </c>
      <c r="C6" s="59"/>
      <c r="D6" s="58"/>
      <c r="E6" s="58"/>
      <c r="F6" s="58"/>
      <c r="G6" s="58"/>
    </row>
    <row r="7" spans="1:12" ht="13.5" hidden="1" customHeight="1" thickBot="1">
      <c r="B7" s="47"/>
      <c r="C7" s="60"/>
      <c r="D7" s="61"/>
      <c r="E7" s="61"/>
      <c r="F7" s="61"/>
      <c r="G7" s="61"/>
    </row>
    <row r="8" spans="1:12" s="62" customFormat="1" ht="81.400000000000006" customHeight="1" thickBot="1">
      <c r="A8" s="83" t="s">
        <v>1078</v>
      </c>
      <c r="B8" s="82" t="s">
        <v>1</v>
      </c>
      <c r="C8" s="82" t="s">
        <v>2</v>
      </c>
      <c r="D8" s="82" t="s">
        <v>3</v>
      </c>
      <c r="E8" s="82" t="s">
        <v>4</v>
      </c>
      <c r="F8" s="82" t="s">
        <v>5</v>
      </c>
      <c r="G8" s="82" t="s">
        <v>6</v>
      </c>
      <c r="H8" s="86" t="s">
        <v>1079</v>
      </c>
    </row>
    <row r="9" spans="1:12" ht="219" customHeight="1">
      <c r="A9" s="76">
        <v>1</v>
      </c>
      <c r="B9" s="77" t="s">
        <v>9</v>
      </c>
      <c r="C9" s="78" t="s">
        <v>10</v>
      </c>
      <c r="D9" s="79" t="s">
        <v>7</v>
      </c>
      <c r="E9" s="80" t="s">
        <v>8</v>
      </c>
      <c r="F9" s="80" t="s">
        <v>11</v>
      </c>
      <c r="G9" s="81" t="s">
        <v>910</v>
      </c>
      <c r="H9" s="87">
        <v>108</v>
      </c>
      <c r="I9" s="84"/>
      <c r="J9" s="84"/>
      <c r="K9" s="84"/>
      <c r="L9" s="84"/>
    </row>
    <row r="10" spans="1:12" ht="219" customHeight="1">
      <c r="A10" s="63">
        <f>A9+1</f>
        <v>2</v>
      </c>
      <c r="B10" s="66" t="s">
        <v>12</v>
      </c>
      <c r="C10" s="67" t="s">
        <v>13</v>
      </c>
      <c r="D10" s="68" t="s">
        <v>7</v>
      </c>
      <c r="E10" s="48" t="s">
        <v>8</v>
      </c>
      <c r="F10" s="48" t="s">
        <v>11</v>
      </c>
      <c r="G10" s="49" t="s">
        <v>911</v>
      </c>
      <c r="H10" s="88">
        <v>211</v>
      </c>
      <c r="I10" s="84"/>
      <c r="J10" s="84"/>
      <c r="K10" s="84"/>
      <c r="L10" s="84"/>
    </row>
    <row r="11" spans="1:12" ht="219" customHeight="1">
      <c r="A11" s="63">
        <f t="shared" ref="A11:A74" si="0">A10+1</f>
        <v>3</v>
      </c>
      <c r="B11" s="66" t="s">
        <v>14</v>
      </c>
      <c r="C11" s="69" t="s">
        <v>15</v>
      </c>
      <c r="D11" s="68" t="s">
        <v>7</v>
      </c>
      <c r="E11" s="48" t="s">
        <v>8</v>
      </c>
      <c r="F11" s="50" t="s">
        <v>16</v>
      </c>
      <c r="G11" s="49" t="s">
        <v>912</v>
      </c>
      <c r="H11" s="88">
        <v>243</v>
      </c>
      <c r="I11" s="84"/>
      <c r="J11" s="84"/>
      <c r="K11" s="84"/>
      <c r="L11" s="84"/>
    </row>
    <row r="12" spans="1:12" ht="219" customHeight="1">
      <c r="A12" s="63">
        <f t="shared" si="0"/>
        <v>4</v>
      </c>
      <c r="B12" s="66" t="s">
        <v>17</v>
      </c>
      <c r="C12" s="69" t="s">
        <v>18</v>
      </c>
      <c r="D12" s="68" t="s">
        <v>7</v>
      </c>
      <c r="E12" s="48" t="s">
        <v>8</v>
      </c>
      <c r="F12" s="50" t="s">
        <v>16</v>
      </c>
      <c r="G12" s="49" t="s">
        <v>913</v>
      </c>
      <c r="H12" s="88">
        <v>130</v>
      </c>
      <c r="I12" s="84"/>
      <c r="J12" s="84"/>
      <c r="K12" s="84"/>
      <c r="L12" s="84"/>
    </row>
    <row r="13" spans="1:12" ht="219" customHeight="1">
      <c r="A13" s="63">
        <f t="shared" si="0"/>
        <v>5</v>
      </c>
      <c r="B13" s="66" t="s">
        <v>19</v>
      </c>
      <c r="C13" s="67" t="s">
        <v>20</v>
      </c>
      <c r="D13" s="68" t="s">
        <v>7</v>
      </c>
      <c r="E13" s="48" t="s">
        <v>8</v>
      </c>
      <c r="F13" s="48" t="s">
        <v>11</v>
      </c>
      <c r="G13" s="49" t="s">
        <v>914</v>
      </c>
      <c r="H13" s="88">
        <v>213</v>
      </c>
      <c r="I13" s="84"/>
      <c r="J13" s="84"/>
      <c r="K13" s="84"/>
      <c r="L13" s="84"/>
    </row>
    <row r="14" spans="1:12" ht="219" customHeight="1">
      <c r="A14" s="63">
        <f t="shared" si="0"/>
        <v>6</v>
      </c>
      <c r="B14" s="66" t="s">
        <v>21</v>
      </c>
      <c r="C14" s="67" t="s">
        <v>22</v>
      </c>
      <c r="D14" s="68" t="s">
        <v>7</v>
      </c>
      <c r="E14" s="48" t="s">
        <v>8</v>
      </c>
      <c r="F14" s="48" t="s">
        <v>11</v>
      </c>
      <c r="G14" s="49" t="s">
        <v>915</v>
      </c>
      <c r="H14" s="88">
        <v>314</v>
      </c>
      <c r="I14" s="84"/>
      <c r="J14" s="84"/>
      <c r="K14" s="84"/>
      <c r="L14" s="84"/>
    </row>
    <row r="15" spans="1:12" ht="219" customHeight="1">
      <c r="A15" s="63">
        <f t="shared" si="0"/>
        <v>7</v>
      </c>
      <c r="B15" s="66" t="s">
        <v>23</v>
      </c>
      <c r="C15" s="67" t="s">
        <v>24</v>
      </c>
      <c r="D15" s="68" t="s">
        <v>7</v>
      </c>
      <c r="E15" s="48" t="s">
        <v>8</v>
      </c>
      <c r="F15" s="48" t="s">
        <v>11</v>
      </c>
      <c r="G15" s="49" t="s">
        <v>916</v>
      </c>
      <c r="H15" s="88">
        <v>129</v>
      </c>
      <c r="I15" s="84"/>
      <c r="J15" s="84"/>
      <c r="K15" s="84"/>
      <c r="L15" s="84"/>
    </row>
    <row r="16" spans="1:12" ht="219" customHeight="1">
      <c r="A16" s="63">
        <f t="shared" si="0"/>
        <v>8</v>
      </c>
      <c r="B16" s="66" t="s">
        <v>25</v>
      </c>
      <c r="C16" s="67" t="s">
        <v>26</v>
      </c>
      <c r="D16" s="68" t="s">
        <v>7</v>
      </c>
      <c r="E16" s="48" t="s">
        <v>8</v>
      </c>
      <c r="F16" s="48" t="s">
        <v>473</v>
      </c>
      <c r="G16" s="49" t="s">
        <v>28</v>
      </c>
      <c r="H16" s="88">
        <v>266</v>
      </c>
      <c r="I16" s="84"/>
      <c r="J16" s="84"/>
      <c r="K16" s="84"/>
      <c r="L16" s="84"/>
    </row>
    <row r="17" spans="1:12" ht="219" customHeight="1">
      <c r="A17" s="63">
        <f t="shared" si="0"/>
        <v>9</v>
      </c>
      <c r="B17" s="66" t="s">
        <v>29</v>
      </c>
      <c r="C17" s="67" t="s">
        <v>30</v>
      </c>
      <c r="D17" s="68" t="s">
        <v>7</v>
      </c>
      <c r="E17" s="48" t="s">
        <v>8</v>
      </c>
      <c r="F17" s="48" t="s">
        <v>27</v>
      </c>
      <c r="G17" s="49" t="s">
        <v>31</v>
      </c>
      <c r="H17" s="88">
        <v>342</v>
      </c>
      <c r="I17" s="84"/>
      <c r="J17" s="84"/>
      <c r="K17" s="84"/>
      <c r="L17" s="84"/>
    </row>
    <row r="18" spans="1:12" ht="219" customHeight="1">
      <c r="A18" s="63">
        <f t="shared" si="0"/>
        <v>10</v>
      </c>
      <c r="B18" s="66" t="s">
        <v>32</v>
      </c>
      <c r="C18" s="67" t="s">
        <v>33</v>
      </c>
      <c r="D18" s="68" t="s">
        <v>7</v>
      </c>
      <c r="E18" s="48" t="s">
        <v>8</v>
      </c>
      <c r="F18" s="48" t="s">
        <v>27</v>
      </c>
      <c r="G18" s="49" t="s">
        <v>34</v>
      </c>
      <c r="H18" s="88">
        <v>107</v>
      </c>
      <c r="I18" s="84"/>
      <c r="J18" s="84"/>
      <c r="K18" s="84"/>
      <c r="L18" s="84"/>
    </row>
    <row r="19" spans="1:12" ht="219" customHeight="1">
      <c r="A19" s="63">
        <f t="shared" si="0"/>
        <v>11</v>
      </c>
      <c r="B19" s="66" t="s">
        <v>35</v>
      </c>
      <c r="C19" s="67" t="s">
        <v>36</v>
      </c>
      <c r="D19" s="68" t="s">
        <v>7</v>
      </c>
      <c r="E19" s="48" t="s">
        <v>8</v>
      </c>
      <c r="F19" s="48" t="s">
        <v>27</v>
      </c>
      <c r="G19" s="49" t="s">
        <v>37</v>
      </c>
      <c r="H19" s="88">
        <v>227</v>
      </c>
      <c r="I19" s="84"/>
      <c r="J19" s="84"/>
      <c r="K19" s="84"/>
      <c r="L19" s="84"/>
    </row>
    <row r="20" spans="1:12" ht="219" customHeight="1">
      <c r="A20" s="63">
        <f t="shared" si="0"/>
        <v>12</v>
      </c>
      <c r="B20" s="66" t="s">
        <v>38</v>
      </c>
      <c r="C20" s="67" t="s">
        <v>39</v>
      </c>
      <c r="D20" s="68" t="s">
        <v>7</v>
      </c>
      <c r="E20" s="48" t="s">
        <v>8</v>
      </c>
      <c r="F20" s="48" t="s">
        <v>27</v>
      </c>
      <c r="G20" s="49" t="s">
        <v>40</v>
      </c>
      <c r="H20" s="88">
        <v>286</v>
      </c>
      <c r="I20" s="84"/>
      <c r="J20" s="84"/>
      <c r="K20" s="84"/>
      <c r="L20" s="84"/>
    </row>
    <row r="21" spans="1:12" ht="219" customHeight="1">
      <c r="A21" s="63">
        <f t="shared" si="0"/>
        <v>13</v>
      </c>
      <c r="B21" s="66" t="s">
        <v>41</v>
      </c>
      <c r="C21" s="67" t="s">
        <v>42</v>
      </c>
      <c r="D21" s="68" t="s">
        <v>7</v>
      </c>
      <c r="E21" s="48" t="s">
        <v>8</v>
      </c>
      <c r="F21" s="48" t="s">
        <v>27</v>
      </c>
      <c r="G21" s="49" t="s">
        <v>43</v>
      </c>
      <c r="H21" s="88">
        <v>371</v>
      </c>
      <c r="I21" s="84"/>
      <c r="J21" s="84"/>
      <c r="K21" s="84"/>
      <c r="L21" s="84"/>
    </row>
    <row r="22" spans="1:12" ht="219" customHeight="1">
      <c r="A22" s="63">
        <f t="shared" si="0"/>
        <v>14</v>
      </c>
      <c r="B22" s="66" t="s">
        <v>44</v>
      </c>
      <c r="C22" s="67" t="s">
        <v>45</v>
      </c>
      <c r="D22" s="68" t="s">
        <v>7</v>
      </c>
      <c r="E22" s="48" t="s">
        <v>8</v>
      </c>
      <c r="F22" s="48" t="s">
        <v>27</v>
      </c>
      <c r="G22" s="49" t="s">
        <v>46</v>
      </c>
      <c r="H22" s="88">
        <v>118</v>
      </c>
      <c r="I22" s="84"/>
      <c r="J22" s="84"/>
      <c r="K22" s="84"/>
      <c r="L22" s="84"/>
    </row>
    <row r="23" spans="1:12" ht="219" customHeight="1">
      <c r="A23" s="63">
        <f t="shared" si="0"/>
        <v>15</v>
      </c>
      <c r="B23" s="66" t="s">
        <v>47</v>
      </c>
      <c r="C23" s="67" t="s">
        <v>48</v>
      </c>
      <c r="D23" s="68" t="s">
        <v>7</v>
      </c>
      <c r="E23" s="48" t="s">
        <v>8</v>
      </c>
      <c r="F23" s="48" t="s">
        <v>27</v>
      </c>
      <c r="G23" s="49" t="s">
        <v>917</v>
      </c>
      <c r="H23" s="88">
        <v>362</v>
      </c>
      <c r="I23" s="84"/>
      <c r="J23" s="84"/>
      <c r="K23" s="84"/>
      <c r="L23" s="84"/>
    </row>
    <row r="24" spans="1:12" ht="219" customHeight="1">
      <c r="A24" s="63">
        <f t="shared" si="0"/>
        <v>16</v>
      </c>
      <c r="B24" s="66" t="s">
        <v>49</v>
      </c>
      <c r="C24" s="67" t="s">
        <v>50</v>
      </c>
      <c r="D24" s="68" t="s">
        <v>7</v>
      </c>
      <c r="E24" s="48" t="s">
        <v>8</v>
      </c>
      <c r="F24" s="48" t="s">
        <v>27</v>
      </c>
      <c r="G24" s="49" t="s">
        <v>918</v>
      </c>
      <c r="H24" s="88">
        <v>486</v>
      </c>
      <c r="I24" s="84"/>
      <c r="J24" s="84"/>
      <c r="K24" s="84"/>
      <c r="L24" s="84"/>
    </row>
    <row r="25" spans="1:12" ht="219" customHeight="1">
      <c r="A25" s="63">
        <f t="shared" si="0"/>
        <v>17</v>
      </c>
      <c r="B25" s="66" t="s">
        <v>51</v>
      </c>
      <c r="C25" s="67" t="s">
        <v>52</v>
      </c>
      <c r="D25" s="68"/>
      <c r="E25" s="48" t="s">
        <v>8</v>
      </c>
      <c r="F25" s="48" t="s">
        <v>27</v>
      </c>
      <c r="G25" s="49" t="s">
        <v>919</v>
      </c>
      <c r="H25" s="88">
        <v>311</v>
      </c>
      <c r="I25" s="84"/>
      <c r="J25" s="84"/>
      <c r="K25" s="84"/>
      <c r="L25" s="84"/>
    </row>
    <row r="26" spans="1:12" ht="219" customHeight="1">
      <c r="A26" s="63">
        <f t="shared" si="0"/>
        <v>18</v>
      </c>
      <c r="B26" s="66" t="s">
        <v>53</v>
      </c>
      <c r="C26" s="67" t="s">
        <v>54</v>
      </c>
      <c r="D26" s="68"/>
      <c r="E26" s="48" t="s">
        <v>8</v>
      </c>
      <c r="F26" s="48" t="s">
        <v>27</v>
      </c>
      <c r="G26" s="49" t="s">
        <v>920</v>
      </c>
      <c r="H26" s="88">
        <v>228</v>
      </c>
      <c r="I26" s="84"/>
      <c r="J26" s="84"/>
      <c r="K26" s="84"/>
      <c r="L26" s="84"/>
    </row>
    <row r="27" spans="1:12" ht="219" customHeight="1">
      <c r="A27" s="63">
        <f t="shared" si="0"/>
        <v>19</v>
      </c>
      <c r="B27" s="66"/>
      <c r="C27" s="67" t="s">
        <v>492</v>
      </c>
      <c r="D27" s="68"/>
      <c r="E27" s="48" t="s">
        <v>8</v>
      </c>
      <c r="F27" s="48" t="s">
        <v>27</v>
      </c>
      <c r="G27" s="49" t="s">
        <v>921</v>
      </c>
      <c r="H27" s="88">
        <v>550</v>
      </c>
      <c r="I27" s="84"/>
      <c r="J27" s="84"/>
      <c r="K27" s="84"/>
      <c r="L27" s="84"/>
    </row>
    <row r="28" spans="1:12" ht="219" customHeight="1">
      <c r="A28" s="63">
        <f t="shared" si="0"/>
        <v>20</v>
      </c>
      <c r="B28" s="66"/>
      <c r="C28" s="67" t="s">
        <v>491</v>
      </c>
      <c r="D28" s="65"/>
      <c r="E28" s="48" t="s">
        <v>8</v>
      </c>
      <c r="F28" s="48" t="s">
        <v>27</v>
      </c>
      <c r="G28" s="49" t="s">
        <v>922</v>
      </c>
      <c r="H28" s="88">
        <v>289</v>
      </c>
      <c r="I28" s="84"/>
      <c r="J28" s="84"/>
      <c r="K28" s="84"/>
      <c r="L28" s="84"/>
    </row>
    <row r="29" spans="1:12" ht="219" customHeight="1">
      <c r="A29" s="63">
        <f t="shared" si="0"/>
        <v>21</v>
      </c>
      <c r="B29" s="66"/>
      <c r="C29" s="67" t="s">
        <v>493</v>
      </c>
      <c r="D29" s="68"/>
      <c r="E29" s="48" t="s">
        <v>8</v>
      </c>
      <c r="F29" s="48" t="s">
        <v>27</v>
      </c>
      <c r="G29" s="49" t="s">
        <v>923</v>
      </c>
      <c r="H29" s="88">
        <v>627</v>
      </c>
      <c r="I29" s="84"/>
      <c r="J29" s="84"/>
      <c r="K29" s="84"/>
      <c r="L29" s="84"/>
    </row>
    <row r="30" spans="1:12" ht="219" customHeight="1">
      <c r="A30" s="63">
        <f t="shared" si="0"/>
        <v>22</v>
      </c>
      <c r="B30" s="66"/>
      <c r="C30" s="67" t="s">
        <v>494</v>
      </c>
      <c r="D30" s="68"/>
      <c r="E30" s="48" t="s">
        <v>8</v>
      </c>
      <c r="F30" s="48" t="s">
        <v>27</v>
      </c>
      <c r="G30" s="49" t="s">
        <v>924</v>
      </c>
      <c r="H30" s="88">
        <v>350</v>
      </c>
      <c r="I30" s="84"/>
      <c r="J30" s="84"/>
      <c r="K30" s="84"/>
      <c r="L30" s="84"/>
    </row>
    <row r="31" spans="1:12" ht="219" customHeight="1">
      <c r="A31" s="63">
        <f t="shared" si="0"/>
        <v>23</v>
      </c>
      <c r="B31" s="66" t="s">
        <v>55</v>
      </c>
      <c r="C31" s="67" t="s">
        <v>56</v>
      </c>
      <c r="D31" s="68" t="s">
        <v>7</v>
      </c>
      <c r="E31" s="48" t="s">
        <v>8</v>
      </c>
      <c r="F31" s="48" t="s">
        <v>27</v>
      </c>
      <c r="G31" s="49" t="s">
        <v>925</v>
      </c>
      <c r="H31" s="88">
        <v>599</v>
      </c>
      <c r="I31" s="84"/>
      <c r="J31" s="84"/>
      <c r="K31" s="84"/>
      <c r="L31" s="84"/>
    </row>
    <row r="32" spans="1:12" ht="219" customHeight="1">
      <c r="A32" s="63">
        <f t="shared" si="0"/>
        <v>24</v>
      </c>
      <c r="B32" s="66" t="s">
        <v>57</v>
      </c>
      <c r="C32" s="67" t="s">
        <v>58</v>
      </c>
      <c r="D32" s="68" t="s">
        <v>7</v>
      </c>
      <c r="E32" s="48" t="s">
        <v>8</v>
      </c>
      <c r="F32" s="48" t="s">
        <v>27</v>
      </c>
      <c r="G32" s="49" t="s">
        <v>926</v>
      </c>
      <c r="H32" s="88">
        <v>408</v>
      </c>
      <c r="I32" s="84"/>
      <c r="J32" s="84"/>
      <c r="K32" s="84"/>
      <c r="L32" s="84"/>
    </row>
    <row r="33" spans="1:12" ht="219" customHeight="1">
      <c r="A33" s="63">
        <f t="shared" si="0"/>
        <v>25</v>
      </c>
      <c r="B33" s="66" t="s">
        <v>59</v>
      </c>
      <c r="C33" s="67" t="s">
        <v>60</v>
      </c>
      <c r="D33" s="68" t="s">
        <v>7</v>
      </c>
      <c r="E33" s="48" t="s">
        <v>8</v>
      </c>
      <c r="F33" s="48" t="s">
        <v>27</v>
      </c>
      <c r="G33" s="49" t="s">
        <v>927</v>
      </c>
      <c r="H33" s="88">
        <v>322</v>
      </c>
      <c r="I33" s="84"/>
      <c r="J33" s="84"/>
      <c r="K33" s="84"/>
      <c r="L33" s="84"/>
    </row>
    <row r="34" spans="1:12" ht="219" customHeight="1">
      <c r="A34" s="63">
        <f t="shared" si="0"/>
        <v>26</v>
      </c>
      <c r="B34" s="66" t="s">
        <v>63</v>
      </c>
      <c r="C34" s="67" t="s">
        <v>64</v>
      </c>
      <c r="D34" s="68" t="s">
        <v>7</v>
      </c>
      <c r="E34" s="48" t="s">
        <v>8</v>
      </c>
      <c r="F34" s="48" t="s">
        <v>62</v>
      </c>
      <c r="G34" s="49" t="s">
        <v>65</v>
      </c>
      <c r="H34" s="88">
        <v>171</v>
      </c>
      <c r="I34" s="84"/>
      <c r="J34" s="84"/>
      <c r="K34" s="84"/>
      <c r="L34" s="84"/>
    </row>
    <row r="35" spans="1:12" ht="219" customHeight="1">
      <c r="A35" s="63">
        <f t="shared" si="0"/>
        <v>27</v>
      </c>
      <c r="B35" s="66" t="s">
        <v>66</v>
      </c>
      <c r="C35" s="67" t="s">
        <v>67</v>
      </c>
      <c r="D35" s="68" t="s">
        <v>7</v>
      </c>
      <c r="E35" s="48" t="s">
        <v>8</v>
      </c>
      <c r="F35" s="48" t="s">
        <v>62</v>
      </c>
      <c r="G35" s="49" t="s">
        <v>68</v>
      </c>
      <c r="H35" s="88">
        <v>212</v>
      </c>
      <c r="I35" s="84"/>
      <c r="J35" s="84"/>
      <c r="K35" s="84"/>
      <c r="L35" s="84"/>
    </row>
    <row r="36" spans="1:12" ht="219" customHeight="1">
      <c r="A36" s="63">
        <f t="shared" si="0"/>
        <v>28</v>
      </c>
      <c r="B36" s="66" t="s">
        <v>69</v>
      </c>
      <c r="C36" s="67" t="s">
        <v>70</v>
      </c>
      <c r="D36" s="68" t="s">
        <v>7</v>
      </c>
      <c r="E36" s="48" t="s">
        <v>8</v>
      </c>
      <c r="F36" s="48" t="s">
        <v>62</v>
      </c>
      <c r="G36" s="49" t="s">
        <v>71</v>
      </c>
      <c r="H36" s="88">
        <v>269</v>
      </c>
      <c r="I36" s="84"/>
      <c r="J36" s="84"/>
      <c r="K36" s="84"/>
      <c r="L36" s="84"/>
    </row>
    <row r="37" spans="1:12" ht="219" customHeight="1">
      <c r="A37" s="63">
        <f t="shared" si="0"/>
        <v>29</v>
      </c>
      <c r="B37" s="66" t="s">
        <v>72</v>
      </c>
      <c r="C37" s="67" t="s">
        <v>73</v>
      </c>
      <c r="D37" s="68"/>
      <c r="E37" s="48" t="s">
        <v>8</v>
      </c>
      <c r="F37" s="48" t="s">
        <v>62</v>
      </c>
      <c r="G37" s="49" t="s">
        <v>74</v>
      </c>
      <c r="H37" s="88">
        <v>107</v>
      </c>
      <c r="I37" s="84"/>
      <c r="J37" s="84"/>
      <c r="K37" s="84"/>
      <c r="L37" s="84"/>
    </row>
    <row r="38" spans="1:12" ht="219" customHeight="1">
      <c r="A38" s="63">
        <f t="shared" si="0"/>
        <v>30</v>
      </c>
      <c r="B38" s="66" t="s">
        <v>75</v>
      </c>
      <c r="C38" s="67" t="s">
        <v>76</v>
      </c>
      <c r="D38" s="68" t="s">
        <v>7</v>
      </c>
      <c r="E38" s="48" t="s">
        <v>8</v>
      </c>
      <c r="F38" s="48" t="s">
        <v>62</v>
      </c>
      <c r="G38" s="49" t="s">
        <v>928</v>
      </c>
      <c r="H38" s="88">
        <v>428</v>
      </c>
      <c r="I38" s="84"/>
      <c r="J38" s="84"/>
      <c r="K38" s="84"/>
      <c r="L38" s="84"/>
    </row>
    <row r="39" spans="1:12" ht="219" customHeight="1">
      <c r="A39" s="63">
        <f t="shared" si="0"/>
        <v>31</v>
      </c>
      <c r="B39" s="66" t="s">
        <v>77</v>
      </c>
      <c r="C39" s="67" t="s">
        <v>78</v>
      </c>
      <c r="D39" s="68" t="s">
        <v>7</v>
      </c>
      <c r="E39" s="48" t="s">
        <v>8</v>
      </c>
      <c r="F39" s="48" t="s">
        <v>62</v>
      </c>
      <c r="G39" s="49" t="s">
        <v>929</v>
      </c>
      <c r="H39" s="88">
        <v>517</v>
      </c>
      <c r="I39" s="84"/>
      <c r="J39" s="84"/>
      <c r="K39" s="84"/>
      <c r="L39" s="84"/>
    </row>
    <row r="40" spans="1:12" ht="219" customHeight="1">
      <c r="A40" s="63">
        <f t="shared" si="0"/>
        <v>32</v>
      </c>
      <c r="B40" s="66" t="s">
        <v>79</v>
      </c>
      <c r="C40" s="67" t="s">
        <v>448</v>
      </c>
      <c r="D40" s="68" t="s">
        <v>7</v>
      </c>
      <c r="E40" s="48" t="s">
        <v>8</v>
      </c>
      <c r="F40" s="48" t="s">
        <v>62</v>
      </c>
      <c r="G40" s="49" t="s">
        <v>930</v>
      </c>
      <c r="H40" s="88">
        <v>248</v>
      </c>
      <c r="I40" s="84"/>
      <c r="J40" s="84"/>
      <c r="K40" s="84"/>
      <c r="L40" s="84"/>
    </row>
    <row r="41" spans="1:12" ht="219" customHeight="1">
      <c r="A41" s="63">
        <f t="shared" si="0"/>
        <v>33</v>
      </c>
      <c r="B41" s="66"/>
      <c r="C41" s="68" t="s">
        <v>470</v>
      </c>
      <c r="D41" s="68"/>
      <c r="E41" s="48" t="s">
        <v>8</v>
      </c>
      <c r="F41" s="48" t="s">
        <v>61</v>
      </c>
      <c r="G41" s="49" t="s">
        <v>931</v>
      </c>
      <c r="H41" s="88">
        <v>146</v>
      </c>
      <c r="I41" s="84"/>
      <c r="J41" s="84"/>
      <c r="K41" s="84"/>
      <c r="L41" s="84"/>
    </row>
    <row r="42" spans="1:12" ht="219" customHeight="1">
      <c r="A42" s="63">
        <f t="shared" si="0"/>
        <v>34</v>
      </c>
      <c r="B42" s="66"/>
      <c r="C42" s="68" t="s">
        <v>471</v>
      </c>
      <c r="D42" s="68"/>
      <c r="E42" s="48" t="s">
        <v>8</v>
      </c>
      <c r="F42" s="48" t="s">
        <v>61</v>
      </c>
      <c r="G42" s="49" t="s">
        <v>932</v>
      </c>
      <c r="H42" s="88">
        <v>319</v>
      </c>
      <c r="I42" s="84"/>
      <c r="J42" s="84"/>
      <c r="K42" s="84"/>
      <c r="L42" s="84"/>
    </row>
    <row r="43" spans="1:12" ht="219" customHeight="1">
      <c r="A43" s="63">
        <f t="shared" si="0"/>
        <v>35</v>
      </c>
      <c r="B43" s="66"/>
      <c r="C43" s="68" t="s">
        <v>472</v>
      </c>
      <c r="D43" s="68"/>
      <c r="E43" s="48" t="s">
        <v>8</v>
      </c>
      <c r="F43" s="48" t="s">
        <v>61</v>
      </c>
      <c r="G43" s="49" t="s">
        <v>933</v>
      </c>
      <c r="H43" s="88">
        <v>265</v>
      </c>
      <c r="I43" s="84"/>
      <c r="J43" s="84"/>
      <c r="K43" s="84"/>
      <c r="L43" s="84"/>
    </row>
    <row r="44" spans="1:12" ht="219" customHeight="1">
      <c r="A44" s="63">
        <f t="shared" si="0"/>
        <v>36</v>
      </c>
      <c r="B44" s="66" t="s">
        <v>80</v>
      </c>
      <c r="C44" s="66" t="s">
        <v>81</v>
      </c>
      <c r="D44" s="68" t="s">
        <v>7</v>
      </c>
      <c r="E44" s="48" t="s">
        <v>8</v>
      </c>
      <c r="F44" s="48" t="s">
        <v>82</v>
      </c>
      <c r="G44" s="49" t="s">
        <v>934</v>
      </c>
      <c r="H44" s="88">
        <v>367</v>
      </c>
      <c r="I44" s="84"/>
      <c r="J44" s="84"/>
      <c r="K44" s="84"/>
      <c r="L44" s="84"/>
    </row>
    <row r="45" spans="1:12" ht="219" customHeight="1">
      <c r="A45" s="63">
        <f t="shared" si="0"/>
        <v>37</v>
      </c>
      <c r="B45" s="66" t="s">
        <v>83</v>
      </c>
      <c r="C45" s="66" t="s">
        <v>449</v>
      </c>
      <c r="D45" s="68"/>
      <c r="E45" s="48" t="s">
        <v>8</v>
      </c>
      <c r="F45" s="48" t="s">
        <v>82</v>
      </c>
      <c r="G45" s="49" t="s">
        <v>935</v>
      </c>
      <c r="H45" s="88">
        <v>451</v>
      </c>
      <c r="I45" s="84"/>
      <c r="J45" s="84"/>
      <c r="K45" s="84"/>
      <c r="L45" s="84"/>
    </row>
    <row r="46" spans="1:12" ht="219" customHeight="1">
      <c r="A46" s="63">
        <f t="shared" si="0"/>
        <v>38</v>
      </c>
      <c r="B46" s="66" t="s">
        <v>84</v>
      </c>
      <c r="C46" s="66" t="s">
        <v>85</v>
      </c>
      <c r="D46" s="68"/>
      <c r="E46" s="48" t="s">
        <v>8</v>
      </c>
      <c r="F46" s="48" t="s">
        <v>82</v>
      </c>
      <c r="G46" s="49" t="s">
        <v>936</v>
      </c>
      <c r="H46" s="88">
        <v>210</v>
      </c>
      <c r="I46" s="84"/>
      <c r="J46" s="84"/>
      <c r="K46" s="84"/>
      <c r="L46" s="84"/>
    </row>
    <row r="47" spans="1:12" ht="219" customHeight="1">
      <c r="A47" s="63">
        <f t="shared" si="0"/>
        <v>39</v>
      </c>
      <c r="B47" s="66" t="s">
        <v>86</v>
      </c>
      <c r="C47" s="69" t="s">
        <v>87</v>
      </c>
      <c r="D47" s="68" t="s">
        <v>7</v>
      </c>
      <c r="E47" s="48" t="s">
        <v>8</v>
      </c>
      <c r="F47" s="50" t="s">
        <v>82</v>
      </c>
      <c r="G47" s="49" t="s">
        <v>937</v>
      </c>
      <c r="H47" s="88">
        <v>867</v>
      </c>
      <c r="I47" s="84"/>
      <c r="J47" s="84"/>
      <c r="K47" s="84"/>
      <c r="L47" s="84"/>
    </row>
    <row r="48" spans="1:12" ht="219" customHeight="1">
      <c r="A48" s="63">
        <f t="shared" si="0"/>
        <v>40</v>
      </c>
      <c r="B48" s="66" t="s">
        <v>88</v>
      </c>
      <c r="C48" s="69" t="s">
        <v>450</v>
      </c>
      <c r="D48" s="68"/>
      <c r="E48" s="48" t="s">
        <v>8</v>
      </c>
      <c r="F48" s="50" t="s">
        <v>82</v>
      </c>
      <c r="G48" s="49" t="s">
        <v>938</v>
      </c>
      <c r="H48" s="88">
        <v>867</v>
      </c>
      <c r="I48" s="84"/>
      <c r="J48" s="84"/>
      <c r="K48" s="84"/>
      <c r="L48" s="84"/>
    </row>
    <row r="49" spans="1:12" ht="219" customHeight="1">
      <c r="A49" s="63">
        <f t="shared" si="0"/>
        <v>41</v>
      </c>
      <c r="B49" s="66" t="s">
        <v>89</v>
      </c>
      <c r="C49" s="69" t="s">
        <v>90</v>
      </c>
      <c r="D49" s="68"/>
      <c r="E49" s="48" t="s">
        <v>8</v>
      </c>
      <c r="F49" s="50" t="s">
        <v>82</v>
      </c>
      <c r="G49" s="49" t="s">
        <v>939</v>
      </c>
      <c r="H49" s="88">
        <v>784</v>
      </c>
      <c r="I49" s="84"/>
      <c r="J49" s="84"/>
      <c r="K49" s="84"/>
      <c r="L49" s="84"/>
    </row>
    <row r="50" spans="1:12" ht="219" customHeight="1">
      <c r="A50" s="63">
        <f t="shared" si="0"/>
        <v>42</v>
      </c>
      <c r="B50" s="66" t="s">
        <v>91</v>
      </c>
      <c r="C50" s="69" t="s">
        <v>92</v>
      </c>
      <c r="D50" s="68" t="s">
        <v>7</v>
      </c>
      <c r="E50" s="48" t="s">
        <v>8</v>
      </c>
      <c r="F50" s="50" t="s">
        <v>93</v>
      </c>
      <c r="G50" s="49" t="s">
        <v>94</v>
      </c>
      <c r="H50" s="88">
        <v>120</v>
      </c>
      <c r="I50" s="84"/>
      <c r="J50" s="84"/>
      <c r="K50" s="84"/>
      <c r="L50" s="84"/>
    </row>
    <row r="51" spans="1:12" ht="219" customHeight="1">
      <c r="A51" s="63">
        <f t="shared" si="0"/>
        <v>43</v>
      </c>
      <c r="B51" s="66" t="s">
        <v>95</v>
      </c>
      <c r="C51" s="67" t="s">
        <v>96</v>
      </c>
      <c r="D51" s="68" t="s">
        <v>7</v>
      </c>
      <c r="E51" s="48" t="s">
        <v>8</v>
      </c>
      <c r="F51" s="48" t="s">
        <v>97</v>
      </c>
      <c r="G51" s="49" t="s">
        <v>461</v>
      </c>
      <c r="H51" s="88">
        <v>345</v>
      </c>
      <c r="I51" s="84"/>
      <c r="J51" s="84"/>
      <c r="K51" s="84"/>
      <c r="L51" s="84"/>
    </row>
    <row r="52" spans="1:12" ht="219" customHeight="1">
      <c r="A52" s="63">
        <f t="shared" si="0"/>
        <v>44</v>
      </c>
      <c r="B52" s="66" t="s">
        <v>98</v>
      </c>
      <c r="C52" s="67" t="s">
        <v>99</v>
      </c>
      <c r="D52" s="68"/>
      <c r="E52" s="48" t="s">
        <v>8</v>
      </c>
      <c r="F52" s="48" t="s">
        <v>97</v>
      </c>
      <c r="G52" s="49" t="s">
        <v>462</v>
      </c>
      <c r="H52" s="88">
        <v>398</v>
      </c>
      <c r="I52" s="84"/>
      <c r="J52" s="84"/>
      <c r="K52" s="84"/>
      <c r="L52" s="84"/>
    </row>
    <row r="53" spans="1:12" ht="219" customHeight="1">
      <c r="A53" s="63">
        <f t="shared" si="0"/>
        <v>45</v>
      </c>
      <c r="B53" s="66" t="s">
        <v>100</v>
      </c>
      <c r="C53" s="67" t="s">
        <v>101</v>
      </c>
      <c r="D53" s="68"/>
      <c r="E53" s="48" t="s">
        <v>8</v>
      </c>
      <c r="F53" s="48" t="s">
        <v>97</v>
      </c>
      <c r="G53" s="49" t="s">
        <v>463</v>
      </c>
      <c r="H53" s="88">
        <v>241</v>
      </c>
      <c r="I53" s="84"/>
      <c r="J53" s="84"/>
      <c r="K53" s="84"/>
      <c r="L53" s="84"/>
    </row>
    <row r="54" spans="1:12" ht="219" customHeight="1">
      <c r="A54" s="63">
        <f t="shared" si="0"/>
        <v>46</v>
      </c>
      <c r="B54" s="66" t="s">
        <v>102</v>
      </c>
      <c r="C54" s="67" t="s">
        <v>103</v>
      </c>
      <c r="D54" s="68"/>
      <c r="E54" s="48" t="s">
        <v>8</v>
      </c>
      <c r="F54" s="48" t="s">
        <v>97</v>
      </c>
      <c r="G54" s="49" t="s">
        <v>464</v>
      </c>
      <c r="H54" s="88">
        <v>156</v>
      </c>
      <c r="I54" s="84"/>
      <c r="J54" s="84"/>
      <c r="K54" s="84"/>
      <c r="L54" s="84"/>
    </row>
    <row r="55" spans="1:12" ht="219" customHeight="1">
      <c r="A55" s="63">
        <f t="shared" si="0"/>
        <v>47</v>
      </c>
      <c r="B55" s="66" t="s">
        <v>104</v>
      </c>
      <c r="C55" s="67" t="s">
        <v>105</v>
      </c>
      <c r="D55" s="68" t="s">
        <v>7</v>
      </c>
      <c r="E55" s="48" t="s">
        <v>8</v>
      </c>
      <c r="F55" s="48" t="s">
        <v>97</v>
      </c>
      <c r="G55" s="49" t="s">
        <v>465</v>
      </c>
      <c r="H55" s="88">
        <v>345</v>
      </c>
      <c r="I55" s="84"/>
      <c r="J55" s="84"/>
      <c r="K55" s="84"/>
      <c r="L55" s="84"/>
    </row>
    <row r="56" spans="1:12" ht="219" customHeight="1">
      <c r="A56" s="63">
        <f t="shared" si="0"/>
        <v>48</v>
      </c>
      <c r="B56" s="66" t="s">
        <v>106</v>
      </c>
      <c r="C56" s="67" t="s">
        <v>107</v>
      </c>
      <c r="D56" s="68"/>
      <c r="E56" s="48" t="s">
        <v>8</v>
      </c>
      <c r="F56" s="48" t="s">
        <v>97</v>
      </c>
      <c r="G56" s="49" t="s">
        <v>466</v>
      </c>
      <c r="H56" s="88">
        <v>398</v>
      </c>
      <c r="I56" s="84"/>
      <c r="J56" s="84"/>
      <c r="K56" s="84"/>
      <c r="L56" s="84"/>
    </row>
    <row r="57" spans="1:12" ht="219" customHeight="1">
      <c r="A57" s="63">
        <f t="shared" si="0"/>
        <v>49</v>
      </c>
      <c r="B57" s="66" t="s">
        <v>108</v>
      </c>
      <c r="C57" s="67" t="s">
        <v>109</v>
      </c>
      <c r="D57" s="68"/>
      <c r="E57" s="48" t="s">
        <v>8</v>
      </c>
      <c r="F57" s="48" t="s">
        <v>97</v>
      </c>
      <c r="G57" s="49" t="s">
        <v>467</v>
      </c>
      <c r="H57" s="88">
        <v>241</v>
      </c>
      <c r="I57" s="84"/>
      <c r="J57" s="84"/>
      <c r="K57" s="84"/>
      <c r="L57" s="84"/>
    </row>
    <row r="58" spans="1:12" ht="219" customHeight="1">
      <c r="A58" s="63">
        <f t="shared" si="0"/>
        <v>50</v>
      </c>
      <c r="B58" s="66" t="s">
        <v>110</v>
      </c>
      <c r="C58" s="67" t="s">
        <v>111</v>
      </c>
      <c r="D58" s="68"/>
      <c r="E58" s="48" t="s">
        <v>8</v>
      </c>
      <c r="F58" s="48" t="s">
        <v>97</v>
      </c>
      <c r="G58" s="49" t="s">
        <v>468</v>
      </c>
      <c r="H58" s="88">
        <v>150</v>
      </c>
      <c r="I58" s="84"/>
      <c r="J58" s="84"/>
      <c r="K58" s="84"/>
      <c r="L58" s="84"/>
    </row>
    <row r="59" spans="1:12" ht="219" customHeight="1">
      <c r="A59" s="63">
        <f t="shared" si="0"/>
        <v>51</v>
      </c>
      <c r="B59" s="66" t="s">
        <v>112</v>
      </c>
      <c r="C59" s="66" t="s">
        <v>113</v>
      </c>
      <c r="D59" s="68" t="s">
        <v>7</v>
      </c>
      <c r="E59" s="48" t="s">
        <v>8</v>
      </c>
      <c r="F59" s="48" t="s">
        <v>114</v>
      </c>
      <c r="G59" s="49" t="s">
        <v>940</v>
      </c>
      <c r="H59" s="88">
        <v>324</v>
      </c>
      <c r="I59" s="84"/>
      <c r="J59" s="84"/>
      <c r="K59" s="84"/>
      <c r="L59" s="84"/>
    </row>
    <row r="60" spans="1:12" ht="219" customHeight="1">
      <c r="A60" s="63">
        <f t="shared" si="0"/>
        <v>52</v>
      </c>
      <c r="B60" s="66" t="s">
        <v>115</v>
      </c>
      <c r="C60" s="66" t="s">
        <v>116</v>
      </c>
      <c r="D60" s="68"/>
      <c r="E60" s="48" t="s">
        <v>8</v>
      </c>
      <c r="F60" s="48" t="s">
        <v>114</v>
      </c>
      <c r="G60" s="49" t="s">
        <v>941</v>
      </c>
      <c r="H60" s="88">
        <v>413</v>
      </c>
      <c r="I60" s="84"/>
      <c r="J60" s="84"/>
      <c r="K60" s="84"/>
      <c r="L60" s="84"/>
    </row>
    <row r="61" spans="1:12" ht="219" customHeight="1">
      <c r="A61" s="63">
        <f t="shared" si="0"/>
        <v>53</v>
      </c>
      <c r="B61" s="66" t="s">
        <v>117</v>
      </c>
      <c r="C61" s="66" t="s">
        <v>118</v>
      </c>
      <c r="D61" s="68"/>
      <c r="E61" s="48" t="s">
        <v>8</v>
      </c>
      <c r="F61" s="48" t="s">
        <v>114</v>
      </c>
      <c r="G61" s="49" t="s">
        <v>942</v>
      </c>
      <c r="H61" s="88">
        <v>153</v>
      </c>
      <c r="I61" s="84"/>
      <c r="J61" s="84"/>
      <c r="K61" s="84"/>
      <c r="L61" s="84"/>
    </row>
    <row r="62" spans="1:12" ht="219" customHeight="1">
      <c r="A62" s="63">
        <f t="shared" si="0"/>
        <v>54</v>
      </c>
      <c r="B62" s="66" t="s">
        <v>119</v>
      </c>
      <c r="C62" s="66" t="s">
        <v>120</v>
      </c>
      <c r="D62" s="68" t="s">
        <v>7</v>
      </c>
      <c r="E62" s="48" t="s">
        <v>8</v>
      </c>
      <c r="F62" s="50" t="s">
        <v>114</v>
      </c>
      <c r="G62" s="49" t="s">
        <v>943</v>
      </c>
      <c r="H62" s="88">
        <v>327</v>
      </c>
      <c r="I62" s="84"/>
      <c r="J62" s="84"/>
      <c r="K62" s="84"/>
      <c r="L62" s="84"/>
    </row>
    <row r="63" spans="1:12" ht="219" customHeight="1">
      <c r="A63" s="63">
        <f t="shared" si="0"/>
        <v>55</v>
      </c>
      <c r="B63" s="66" t="s">
        <v>121</v>
      </c>
      <c r="C63" s="66" t="s">
        <v>122</v>
      </c>
      <c r="D63" s="68"/>
      <c r="E63" s="48" t="s">
        <v>8</v>
      </c>
      <c r="F63" s="50" t="s">
        <v>114</v>
      </c>
      <c r="G63" s="49" t="s">
        <v>944</v>
      </c>
      <c r="H63" s="88">
        <v>419</v>
      </c>
      <c r="I63" s="84"/>
      <c r="J63" s="84"/>
      <c r="K63" s="84"/>
      <c r="L63" s="84"/>
    </row>
    <row r="64" spans="1:12" ht="219" customHeight="1">
      <c r="A64" s="63">
        <f t="shared" si="0"/>
        <v>56</v>
      </c>
      <c r="B64" s="66" t="s">
        <v>123</v>
      </c>
      <c r="C64" s="66" t="s">
        <v>124</v>
      </c>
      <c r="D64" s="68"/>
      <c r="E64" s="48" t="s">
        <v>8</v>
      </c>
      <c r="F64" s="50" t="s">
        <v>114</v>
      </c>
      <c r="G64" s="49" t="s">
        <v>945</v>
      </c>
      <c r="H64" s="88">
        <v>159</v>
      </c>
      <c r="I64" s="84"/>
      <c r="J64" s="84"/>
      <c r="K64" s="84"/>
      <c r="L64" s="84"/>
    </row>
    <row r="65" spans="1:12" ht="219" customHeight="1">
      <c r="A65" s="63">
        <f t="shared" si="0"/>
        <v>57</v>
      </c>
      <c r="B65" s="66" t="s">
        <v>125</v>
      </c>
      <c r="C65" s="66" t="s">
        <v>126</v>
      </c>
      <c r="D65" s="68" t="s">
        <v>7</v>
      </c>
      <c r="E65" s="48" t="s">
        <v>8</v>
      </c>
      <c r="F65" s="48" t="s">
        <v>114</v>
      </c>
      <c r="G65" s="49" t="s">
        <v>946</v>
      </c>
      <c r="H65" s="88">
        <v>313</v>
      </c>
      <c r="I65" s="84"/>
      <c r="J65" s="84"/>
      <c r="K65" s="84"/>
      <c r="L65" s="84"/>
    </row>
    <row r="66" spans="1:12" ht="219" customHeight="1">
      <c r="A66" s="63">
        <f t="shared" si="0"/>
        <v>58</v>
      </c>
      <c r="B66" s="66" t="s">
        <v>127</v>
      </c>
      <c r="C66" s="66" t="s">
        <v>451</v>
      </c>
      <c r="D66" s="68"/>
      <c r="E66" s="48" t="s">
        <v>8</v>
      </c>
      <c r="F66" s="48" t="s">
        <v>114</v>
      </c>
      <c r="G66" s="49" t="s">
        <v>947</v>
      </c>
      <c r="H66" s="88">
        <v>390</v>
      </c>
      <c r="I66" s="84"/>
      <c r="J66" s="84"/>
      <c r="K66" s="84"/>
      <c r="L66" s="84"/>
    </row>
    <row r="67" spans="1:12" ht="219" customHeight="1">
      <c r="A67" s="63">
        <f t="shared" si="0"/>
        <v>59</v>
      </c>
      <c r="B67" s="66" t="s">
        <v>128</v>
      </c>
      <c r="C67" s="66" t="s">
        <v>129</v>
      </c>
      <c r="D67" s="68"/>
      <c r="E67" s="48" t="s">
        <v>8</v>
      </c>
      <c r="F67" s="48" t="s">
        <v>114</v>
      </c>
      <c r="G67" s="49" t="s">
        <v>948</v>
      </c>
      <c r="H67" s="88">
        <v>477</v>
      </c>
      <c r="I67" s="84"/>
      <c r="J67" s="84"/>
      <c r="K67" s="84"/>
      <c r="L67" s="84"/>
    </row>
    <row r="68" spans="1:12" ht="219" customHeight="1">
      <c r="A68" s="63">
        <f t="shared" si="0"/>
        <v>60</v>
      </c>
      <c r="B68" s="66" t="s">
        <v>130</v>
      </c>
      <c r="C68" s="66" t="s">
        <v>131</v>
      </c>
      <c r="D68" s="68"/>
      <c r="E68" s="48" t="s">
        <v>8</v>
      </c>
      <c r="F68" s="48" t="s">
        <v>114</v>
      </c>
      <c r="G68" s="49" t="s">
        <v>949</v>
      </c>
      <c r="H68" s="88">
        <v>221</v>
      </c>
      <c r="I68" s="84"/>
      <c r="J68" s="84"/>
      <c r="K68" s="84"/>
      <c r="L68" s="84"/>
    </row>
    <row r="69" spans="1:12" ht="219" customHeight="1">
      <c r="A69" s="63">
        <f t="shared" si="0"/>
        <v>61</v>
      </c>
      <c r="B69" s="66" t="s">
        <v>132</v>
      </c>
      <c r="C69" s="66" t="s">
        <v>133</v>
      </c>
      <c r="D69" s="68"/>
      <c r="E69" s="48" t="s">
        <v>8</v>
      </c>
      <c r="F69" s="48" t="s">
        <v>114</v>
      </c>
      <c r="G69" s="49" t="s">
        <v>950</v>
      </c>
      <c r="H69" s="88">
        <v>405</v>
      </c>
      <c r="I69" s="84"/>
      <c r="J69" s="84"/>
      <c r="K69" s="84"/>
      <c r="L69" s="84"/>
    </row>
    <row r="70" spans="1:12" ht="219" customHeight="1">
      <c r="A70" s="63">
        <f t="shared" si="0"/>
        <v>62</v>
      </c>
      <c r="B70" s="66" t="s">
        <v>134</v>
      </c>
      <c r="C70" s="66" t="s">
        <v>452</v>
      </c>
      <c r="D70" s="68"/>
      <c r="E70" s="48" t="s">
        <v>8</v>
      </c>
      <c r="F70" s="48" t="s">
        <v>114</v>
      </c>
      <c r="G70" s="49" t="s">
        <v>951</v>
      </c>
      <c r="H70" s="88">
        <v>327</v>
      </c>
      <c r="I70" s="84"/>
      <c r="J70" s="84"/>
      <c r="K70" s="84"/>
      <c r="L70" s="84"/>
    </row>
    <row r="71" spans="1:12" ht="219" customHeight="1">
      <c r="A71" s="63">
        <f t="shared" si="0"/>
        <v>63</v>
      </c>
      <c r="B71" s="66" t="s">
        <v>135</v>
      </c>
      <c r="C71" s="66" t="s">
        <v>136</v>
      </c>
      <c r="D71" s="68"/>
      <c r="E71" s="48" t="s">
        <v>8</v>
      </c>
      <c r="F71" s="48" t="s">
        <v>114</v>
      </c>
      <c r="G71" s="49" t="s">
        <v>952</v>
      </c>
      <c r="H71" s="88">
        <v>484</v>
      </c>
      <c r="I71" s="84"/>
      <c r="J71" s="84"/>
      <c r="K71" s="84"/>
      <c r="L71" s="84"/>
    </row>
    <row r="72" spans="1:12" ht="219" customHeight="1">
      <c r="A72" s="63">
        <f t="shared" si="0"/>
        <v>64</v>
      </c>
      <c r="B72" s="66" t="s">
        <v>137</v>
      </c>
      <c r="C72" s="66" t="s">
        <v>138</v>
      </c>
      <c r="D72" s="68"/>
      <c r="E72" s="48" t="s">
        <v>8</v>
      </c>
      <c r="F72" s="48" t="s">
        <v>114</v>
      </c>
      <c r="G72" s="49" t="s">
        <v>953</v>
      </c>
      <c r="H72" s="88">
        <v>243</v>
      </c>
      <c r="I72" s="84"/>
      <c r="J72" s="84"/>
      <c r="K72" s="84"/>
      <c r="L72" s="84"/>
    </row>
    <row r="73" spans="1:12" ht="219" customHeight="1">
      <c r="A73" s="63">
        <f t="shared" si="0"/>
        <v>65</v>
      </c>
      <c r="B73" s="66" t="s">
        <v>139</v>
      </c>
      <c r="C73" s="66" t="s">
        <v>140</v>
      </c>
      <c r="D73" s="68"/>
      <c r="E73" s="48" t="s">
        <v>8</v>
      </c>
      <c r="F73" s="48" t="s">
        <v>141</v>
      </c>
      <c r="G73" s="49" t="s">
        <v>954</v>
      </c>
      <c r="H73" s="88">
        <v>220</v>
      </c>
      <c r="I73" s="84"/>
      <c r="J73" s="84"/>
      <c r="K73" s="84"/>
      <c r="L73" s="84"/>
    </row>
    <row r="74" spans="1:12" ht="219" customHeight="1">
      <c r="A74" s="63">
        <f t="shared" si="0"/>
        <v>66</v>
      </c>
      <c r="B74" s="66" t="s">
        <v>142</v>
      </c>
      <c r="C74" s="66" t="s">
        <v>453</v>
      </c>
      <c r="D74" s="68"/>
      <c r="E74" s="48" t="s">
        <v>8</v>
      </c>
      <c r="F74" s="48" t="s">
        <v>141</v>
      </c>
      <c r="G74" s="49" t="s">
        <v>955</v>
      </c>
      <c r="H74" s="88">
        <v>124</v>
      </c>
      <c r="I74" s="84"/>
      <c r="J74" s="84"/>
      <c r="K74" s="84"/>
      <c r="L74" s="84"/>
    </row>
    <row r="75" spans="1:12" ht="219" customHeight="1">
      <c r="A75" s="63">
        <f t="shared" ref="A75:A138" si="1">A74+1</f>
        <v>67</v>
      </c>
      <c r="B75" s="66" t="s">
        <v>143</v>
      </c>
      <c r="C75" s="66" t="s">
        <v>144</v>
      </c>
      <c r="D75" s="68" t="s">
        <v>7</v>
      </c>
      <c r="E75" s="48" t="s">
        <v>8</v>
      </c>
      <c r="F75" s="48" t="s">
        <v>145</v>
      </c>
      <c r="G75" s="49" t="s">
        <v>956</v>
      </c>
      <c r="H75" s="88">
        <v>347</v>
      </c>
      <c r="I75" s="84"/>
      <c r="J75" s="84"/>
      <c r="K75" s="84"/>
      <c r="L75" s="84"/>
    </row>
    <row r="76" spans="1:12" ht="219" customHeight="1">
      <c r="A76" s="63">
        <f t="shared" si="1"/>
        <v>68</v>
      </c>
      <c r="B76" s="66" t="s">
        <v>146</v>
      </c>
      <c r="C76" s="66" t="s">
        <v>454</v>
      </c>
      <c r="D76" s="68"/>
      <c r="E76" s="48" t="s">
        <v>8</v>
      </c>
      <c r="F76" s="48" t="s">
        <v>145</v>
      </c>
      <c r="G76" s="49" t="s">
        <v>957</v>
      </c>
      <c r="H76" s="88">
        <v>276</v>
      </c>
      <c r="I76" s="84"/>
      <c r="J76" s="84"/>
      <c r="K76" s="84"/>
      <c r="L76" s="84"/>
    </row>
    <row r="77" spans="1:12" ht="219" customHeight="1">
      <c r="A77" s="63">
        <f t="shared" si="1"/>
        <v>69</v>
      </c>
      <c r="B77" s="66" t="s">
        <v>147</v>
      </c>
      <c r="C77" s="66" t="s">
        <v>148</v>
      </c>
      <c r="D77" s="68"/>
      <c r="E77" s="48" t="s">
        <v>8</v>
      </c>
      <c r="F77" s="48" t="s">
        <v>145</v>
      </c>
      <c r="G77" s="49" t="s">
        <v>958</v>
      </c>
      <c r="H77" s="88">
        <v>420</v>
      </c>
      <c r="I77" s="84"/>
      <c r="J77" s="84"/>
      <c r="K77" s="84"/>
      <c r="L77" s="84"/>
    </row>
    <row r="78" spans="1:12" ht="219" customHeight="1">
      <c r="A78" s="63">
        <f t="shared" si="1"/>
        <v>70</v>
      </c>
      <c r="B78" s="66" t="s">
        <v>149</v>
      </c>
      <c r="C78" s="66" t="s">
        <v>150</v>
      </c>
      <c r="D78" s="68"/>
      <c r="E78" s="48" t="s">
        <v>8</v>
      </c>
      <c r="F78" s="48" t="s">
        <v>145</v>
      </c>
      <c r="G78" s="49" t="s">
        <v>959</v>
      </c>
      <c r="H78" s="88">
        <v>173</v>
      </c>
      <c r="I78" s="84"/>
      <c r="J78" s="84"/>
      <c r="K78" s="84"/>
      <c r="L78" s="84"/>
    </row>
    <row r="79" spans="1:12" ht="219" customHeight="1">
      <c r="A79" s="63">
        <f t="shared" si="1"/>
        <v>71</v>
      </c>
      <c r="B79" s="66" t="s">
        <v>151</v>
      </c>
      <c r="C79" s="67" t="s">
        <v>455</v>
      </c>
      <c r="D79" s="68" t="s">
        <v>7</v>
      </c>
      <c r="E79" s="48" t="s">
        <v>8</v>
      </c>
      <c r="F79" s="48" t="s">
        <v>145</v>
      </c>
      <c r="G79" s="49" t="s">
        <v>960</v>
      </c>
      <c r="H79" s="88">
        <v>448</v>
      </c>
      <c r="I79" s="84"/>
      <c r="J79" s="84"/>
      <c r="K79" s="84"/>
      <c r="L79" s="84"/>
    </row>
    <row r="80" spans="1:12" ht="219" customHeight="1">
      <c r="A80" s="63">
        <f t="shared" si="1"/>
        <v>72</v>
      </c>
      <c r="B80" s="66" t="s">
        <v>152</v>
      </c>
      <c r="C80" s="67" t="s">
        <v>153</v>
      </c>
      <c r="D80" s="68" t="s">
        <v>7</v>
      </c>
      <c r="E80" s="48" t="s">
        <v>8</v>
      </c>
      <c r="F80" s="48" t="s">
        <v>145</v>
      </c>
      <c r="G80" s="49" t="s">
        <v>961</v>
      </c>
      <c r="H80" s="88">
        <v>534</v>
      </c>
      <c r="I80" s="84"/>
      <c r="J80" s="84"/>
      <c r="K80" s="84"/>
      <c r="L80" s="84"/>
    </row>
    <row r="81" spans="1:12" ht="219" customHeight="1">
      <c r="A81" s="63">
        <f t="shared" si="1"/>
        <v>73</v>
      </c>
      <c r="B81" s="66" t="s">
        <v>154</v>
      </c>
      <c r="C81" s="67" t="s">
        <v>155</v>
      </c>
      <c r="D81" s="68" t="s">
        <v>7</v>
      </c>
      <c r="E81" s="48" t="s">
        <v>8</v>
      </c>
      <c r="F81" s="48" t="s">
        <v>145</v>
      </c>
      <c r="G81" s="49" t="s">
        <v>962</v>
      </c>
      <c r="H81" s="88">
        <v>279</v>
      </c>
      <c r="I81" s="84"/>
      <c r="J81" s="84"/>
      <c r="K81" s="84"/>
      <c r="L81" s="84"/>
    </row>
    <row r="82" spans="1:12" ht="219" customHeight="1">
      <c r="A82" s="63">
        <f t="shared" si="1"/>
        <v>74</v>
      </c>
      <c r="B82" s="66" t="s">
        <v>156</v>
      </c>
      <c r="C82" s="69" t="s">
        <v>157</v>
      </c>
      <c r="D82" s="68" t="s">
        <v>7</v>
      </c>
      <c r="E82" s="48" t="s">
        <v>8</v>
      </c>
      <c r="F82" s="50" t="s">
        <v>158</v>
      </c>
      <c r="G82" s="49" t="s">
        <v>963</v>
      </c>
      <c r="H82" s="88">
        <v>383</v>
      </c>
      <c r="I82" s="84"/>
      <c r="J82" s="84"/>
      <c r="K82" s="84"/>
      <c r="L82" s="84"/>
    </row>
    <row r="83" spans="1:12" ht="219" customHeight="1">
      <c r="A83" s="63">
        <f t="shared" si="1"/>
        <v>75</v>
      </c>
      <c r="B83" s="66" t="s">
        <v>159</v>
      </c>
      <c r="C83" s="69" t="s">
        <v>456</v>
      </c>
      <c r="D83" s="68"/>
      <c r="E83" s="48" t="s">
        <v>8</v>
      </c>
      <c r="F83" s="50" t="s">
        <v>158</v>
      </c>
      <c r="G83" s="49" t="s">
        <v>964</v>
      </c>
      <c r="H83" s="88">
        <v>466</v>
      </c>
      <c r="I83" s="84"/>
      <c r="J83" s="84"/>
      <c r="K83" s="84"/>
      <c r="L83" s="84"/>
    </row>
    <row r="84" spans="1:12" ht="219" customHeight="1">
      <c r="A84" s="63">
        <f t="shared" si="1"/>
        <v>76</v>
      </c>
      <c r="B84" s="66" t="s">
        <v>160</v>
      </c>
      <c r="C84" s="69" t="s">
        <v>161</v>
      </c>
      <c r="D84" s="68"/>
      <c r="E84" s="48" t="s">
        <v>8</v>
      </c>
      <c r="F84" s="50" t="s">
        <v>158</v>
      </c>
      <c r="G84" s="49" t="s">
        <v>965</v>
      </c>
      <c r="H84" s="88">
        <v>213</v>
      </c>
      <c r="I84" s="84"/>
      <c r="J84" s="84"/>
      <c r="K84" s="84"/>
      <c r="L84" s="84"/>
    </row>
    <row r="85" spans="1:12" ht="219" customHeight="1">
      <c r="A85" s="63">
        <f t="shared" si="1"/>
        <v>77</v>
      </c>
      <c r="B85" s="66" t="s">
        <v>162</v>
      </c>
      <c r="C85" s="69" t="s">
        <v>163</v>
      </c>
      <c r="D85" s="68" t="s">
        <v>7</v>
      </c>
      <c r="E85" s="48" t="s">
        <v>8</v>
      </c>
      <c r="F85" s="50" t="s">
        <v>164</v>
      </c>
      <c r="G85" s="49" t="s">
        <v>966</v>
      </c>
      <c r="H85" s="88">
        <v>288</v>
      </c>
      <c r="I85" s="84"/>
      <c r="J85" s="84"/>
      <c r="K85" s="84"/>
      <c r="L85" s="84"/>
    </row>
    <row r="86" spans="1:12" ht="219" customHeight="1">
      <c r="A86" s="63">
        <f t="shared" si="1"/>
        <v>78</v>
      </c>
      <c r="B86" s="66" t="s">
        <v>165</v>
      </c>
      <c r="C86" s="69" t="s">
        <v>457</v>
      </c>
      <c r="D86" s="68"/>
      <c r="E86" s="48" t="s">
        <v>8</v>
      </c>
      <c r="F86" s="50" t="s">
        <v>164</v>
      </c>
      <c r="G86" s="49" t="s">
        <v>967</v>
      </c>
      <c r="H86" s="88">
        <v>159</v>
      </c>
      <c r="I86" s="84"/>
      <c r="J86" s="84"/>
      <c r="K86" s="84"/>
      <c r="L86" s="84"/>
    </row>
    <row r="87" spans="1:12" ht="219" customHeight="1">
      <c r="A87" s="63">
        <f t="shared" si="1"/>
        <v>79</v>
      </c>
      <c r="B87" s="70"/>
      <c r="C87" s="69" t="s">
        <v>903</v>
      </c>
      <c r="D87" s="68" t="s">
        <v>7</v>
      </c>
      <c r="E87" s="48" t="s">
        <v>8</v>
      </c>
      <c r="F87" s="50" t="s">
        <v>164</v>
      </c>
      <c r="G87" s="49" t="s">
        <v>968</v>
      </c>
      <c r="H87" s="88">
        <v>412</v>
      </c>
      <c r="I87" s="84"/>
      <c r="J87" s="84"/>
      <c r="K87" s="84"/>
      <c r="L87" s="84"/>
    </row>
    <row r="88" spans="1:12" ht="219" customHeight="1">
      <c r="A88" s="63">
        <f t="shared" si="1"/>
        <v>80</v>
      </c>
      <c r="B88" s="66" t="s">
        <v>166</v>
      </c>
      <c r="C88" s="69" t="s">
        <v>167</v>
      </c>
      <c r="D88" s="68"/>
      <c r="E88" s="48" t="s">
        <v>8</v>
      </c>
      <c r="F88" s="50" t="s">
        <v>164</v>
      </c>
      <c r="G88" s="49" t="s">
        <v>969</v>
      </c>
      <c r="H88" s="88">
        <v>246</v>
      </c>
      <c r="I88" s="84"/>
      <c r="J88" s="84"/>
      <c r="K88" s="84"/>
      <c r="L88" s="84"/>
    </row>
    <row r="89" spans="1:12" ht="219" customHeight="1">
      <c r="A89" s="63">
        <f t="shared" si="1"/>
        <v>81</v>
      </c>
      <c r="B89" s="66" t="s">
        <v>168</v>
      </c>
      <c r="C89" s="66" t="s">
        <v>458</v>
      </c>
      <c r="D89" s="68" t="s">
        <v>7</v>
      </c>
      <c r="E89" s="48" t="s">
        <v>8</v>
      </c>
      <c r="F89" s="50" t="s">
        <v>169</v>
      </c>
      <c r="G89" s="49" t="s">
        <v>970</v>
      </c>
      <c r="H89" s="88">
        <v>338</v>
      </c>
      <c r="I89" s="84"/>
      <c r="J89" s="84"/>
      <c r="K89" s="84"/>
      <c r="L89" s="84"/>
    </row>
    <row r="90" spans="1:12" ht="219" customHeight="1">
      <c r="A90" s="63">
        <f t="shared" si="1"/>
        <v>82</v>
      </c>
      <c r="B90" s="66" t="s">
        <v>170</v>
      </c>
      <c r="C90" s="66" t="s">
        <v>459</v>
      </c>
      <c r="D90" s="68"/>
      <c r="E90" s="48" t="s">
        <v>8</v>
      </c>
      <c r="F90" s="50" t="s">
        <v>169</v>
      </c>
      <c r="G90" s="49" t="s">
        <v>971</v>
      </c>
      <c r="H90" s="88">
        <v>423</v>
      </c>
      <c r="I90" s="84"/>
      <c r="J90" s="84"/>
      <c r="K90" s="84"/>
      <c r="L90" s="84"/>
    </row>
    <row r="91" spans="1:12" ht="219" customHeight="1">
      <c r="A91" s="63">
        <f t="shared" si="1"/>
        <v>83</v>
      </c>
      <c r="B91" s="66" t="s">
        <v>171</v>
      </c>
      <c r="C91" s="66" t="s">
        <v>172</v>
      </c>
      <c r="D91" s="68"/>
      <c r="E91" s="48" t="s">
        <v>8</v>
      </c>
      <c r="F91" s="50" t="s">
        <v>169</v>
      </c>
      <c r="G91" s="49" t="s">
        <v>972</v>
      </c>
      <c r="H91" s="88">
        <v>169</v>
      </c>
      <c r="I91" s="84"/>
      <c r="J91" s="84"/>
      <c r="K91" s="84"/>
      <c r="L91" s="84"/>
    </row>
    <row r="92" spans="1:12" ht="219" customHeight="1">
      <c r="A92" s="63">
        <f t="shared" si="1"/>
        <v>84</v>
      </c>
      <c r="B92" s="66" t="s">
        <v>173</v>
      </c>
      <c r="C92" s="66" t="s">
        <v>174</v>
      </c>
      <c r="D92" s="68" t="s">
        <v>7</v>
      </c>
      <c r="E92" s="48" t="s">
        <v>8</v>
      </c>
      <c r="F92" s="48" t="s">
        <v>446</v>
      </c>
      <c r="G92" s="49" t="s">
        <v>973</v>
      </c>
      <c r="H92" s="88">
        <v>381</v>
      </c>
      <c r="I92" s="84"/>
      <c r="J92" s="84"/>
      <c r="K92" s="84"/>
      <c r="L92" s="84"/>
    </row>
    <row r="93" spans="1:12" ht="219" customHeight="1">
      <c r="A93" s="63">
        <f t="shared" si="1"/>
        <v>85</v>
      </c>
      <c r="B93" s="66" t="s">
        <v>176</v>
      </c>
      <c r="C93" s="66" t="s">
        <v>177</v>
      </c>
      <c r="D93" s="68" t="s">
        <v>7</v>
      </c>
      <c r="E93" s="48" t="s">
        <v>8</v>
      </c>
      <c r="F93" s="48" t="s">
        <v>175</v>
      </c>
      <c r="G93" s="49" t="s">
        <v>974</v>
      </c>
      <c r="H93" s="88">
        <v>300</v>
      </c>
      <c r="I93" s="84"/>
      <c r="J93" s="84"/>
      <c r="K93" s="84"/>
      <c r="L93" s="84"/>
    </row>
    <row r="94" spans="1:12" ht="219" customHeight="1">
      <c r="A94" s="63">
        <f t="shared" si="1"/>
        <v>86</v>
      </c>
      <c r="B94" s="66" t="s">
        <v>178</v>
      </c>
      <c r="C94" s="66" t="s">
        <v>179</v>
      </c>
      <c r="D94" s="68" t="s">
        <v>7</v>
      </c>
      <c r="E94" s="48" t="s">
        <v>8</v>
      </c>
      <c r="F94" s="48" t="s">
        <v>175</v>
      </c>
      <c r="G94" s="49" t="s">
        <v>975</v>
      </c>
      <c r="H94" s="88">
        <v>454</v>
      </c>
      <c r="I94" s="84"/>
      <c r="J94" s="84"/>
      <c r="K94" s="84"/>
      <c r="L94" s="84"/>
    </row>
    <row r="95" spans="1:12" ht="219" customHeight="1">
      <c r="A95" s="63">
        <f t="shared" si="1"/>
        <v>87</v>
      </c>
      <c r="B95" s="66" t="s">
        <v>180</v>
      </c>
      <c r="C95" s="66" t="s">
        <v>181</v>
      </c>
      <c r="D95" s="68" t="s">
        <v>7</v>
      </c>
      <c r="E95" s="48" t="s">
        <v>8</v>
      </c>
      <c r="F95" s="48" t="s">
        <v>175</v>
      </c>
      <c r="G95" s="49" t="s">
        <v>976</v>
      </c>
      <c r="H95" s="88">
        <v>206</v>
      </c>
      <c r="I95" s="84"/>
      <c r="J95" s="84"/>
      <c r="K95" s="84"/>
      <c r="L95" s="84"/>
    </row>
    <row r="96" spans="1:12" ht="219" customHeight="1">
      <c r="A96" s="63">
        <f t="shared" si="1"/>
        <v>88</v>
      </c>
      <c r="B96" s="66"/>
      <c r="C96" s="66" t="s">
        <v>498</v>
      </c>
      <c r="D96" s="68"/>
      <c r="E96" s="48" t="s">
        <v>480</v>
      </c>
      <c r="F96" s="48" t="s">
        <v>497</v>
      </c>
      <c r="G96" s="49" t="s">
        <v>1074</v>
      </c>
      <c r="H96" s="88">
        <v>401</v>
      </c>
      <c r="I96" s="84"/>
      <c r="J96" s="84"/>
      <c r="K96" s="84"/>
      <c r="L96" s="84"/>
    </row>
    <row r="97" spans="1:12" ht="219" customHeight="1">
      <c r="A97" s="63">
        <f t="shared" si="1"/>
        <v>89</v>
      </c>
      <c r="B97" s="66"/>
      <c r="C97" s="66" t="s">
        <v>499</v>
      </c>
      <c r="D97" s="68"/>
      <c r="E97" s="48" t="s">
        <v>480</v>
      </c>
      <c r="F97" s="48" t="s">
        <v>497</v>
      </c>
      <c r="G97" s="49" t="s">
        <v>1075</v>
      </c>
      <c r="H97" s="88">
        <v>315</v>
      </c>
      <c r="I97" s="84"/>
      <c r="J97" s="84"/>
      <c r="K97" s="84"/>
      <c r="L97" s="84"/>
    </row>
    <row r="98" spans="1:12" ht="219" customHeight="1">
      <c r="A98" s="63">
        <f t="shared" si="1"/>
        <v>90</v>
      </c>
      <c r="B98" s="66"/>
      <c r="C98" s="66" t="s">
        <v>500</v>
      </c>
      <c r="D98" s="68"/>
      <c r="E98" s="48" t="s">
        <v>480</v>
      </c>
      <c r="F98" s="48" t="s">
        <v>497</v>
      </c>
      <c r="G98" s="49" t="s">
        <v>1076</v>
      </c>
      <c r="H98" s="88">
        <v>149</v>
      </c>
      <c r="I98" s="84"/>
      <c r="J98" s="84"/>
      <c r="K98" s="84"/>
      <c r="L98" s="84"/>
    </row>
    <row r="99" spans="1:12" ht="230.25" customHeight="1">
      <c r="A99" s="63">
        <f t="shared" si="1"/>
        <v>91</v>
      </c>
      <c r="B99" s="66" t="s">
        <v>182</v>
      </c>
      <c r="C99" s="66" t="s">
        <v>183</v>
      </c>
      <c r="D99" s="68" t="s">
        <v>7</v>
      </c>
      <c r="E99" s="48" t="s">
        <v>8</v>
      </c>
      <c r="F99" s="48" t="s">
        <v>184</v>
      </c>
      <c r="G99" s="49" t="s">
        <v>977</v>
      </c>
      <c r="H99" s="88">
        <v>278</v>
      </c>
      <c r="I99" s="84"/>
      <c r="J99" s="84"/>
      <c r="K99" s="84"/>
      <c r="L99" s="84"/>
    </row>
    <row r="100" spans="1:12" ht="219" customHeight="1">
      <c r="A100" s="63">
        <f t="shared" si="1"/>
        <v>92</v>
      </c>
      <c r="B100" s="66" t="s">
        <v>185</v>
      </c>
      <c r="C100" s="66" t="s">
        <v>186</v>
      </c>
      <c r="D100" s="68" t="s">
        <v>7</v>
      </c>
      <c r="E100" s="48" t="s">
        <v>8</v>
      </c>
      <c r="F100" s="48" t="s">
        <v>184</v>
      </c>
      <c r="G100" s="49" t="s">
        <v>978</v>
      </c>
      <c r="H100" s="88">
        <v>207</v>
      </c>
      <c r="I100" s="84"/>
      <c r="J100" s="84"/>
      <c r="K100" s="84"/>
      <c r="L100" s="84"/>
    </row>
    <row r="101" spans="1:12" ht="219" customHeight="1">
      <c r="A101" s="63">
        <f t="shared" si="1"/>
        <v>93</v>
      </c>
      <c r="B101" s="66" t="s">
        <v>187</v>
      </c>
      <c r="C101" s="66" t="s">
        <v>188</v>
      </c>
      <c r="D101" s="68" t="s">
        <v>7</v>
      </c>
      <c r="E101" s="48" t="s">
        <v>8</v>
      </c>
      <c r="F101" s="48" t="s">
        <v>184</v>
      </c>
      <c r="G101" s="49" t="s">
        <v>979</v>
      </c>
      <c r="H101" s="88">
        <v>361</v>
      </c>
      <c r="I101" s="84"/>
      <c r="J101" s="84"/>
      <c r="K101" s="84"/>
      <c r="L101" s="84"/>
    </row>
    <row r="102" spans="1:12" ht="219" customHeight="1">
      <c r="A102" s="63">
        <f t="shared" si="1"/>
        <v>94</v>
      </c>
      <c r="B102" s="66" t="s">
        <v>189</v>
      </c>
      <c r="C102" s="66" t="s">
        <v>190</v>
      </c>
      <c r="D102" s="68" t="s">
        <v>7</v>
      </c>
      <c r="E102" s="48" t="s">
        <v>8</v>
      </c>
      <c r="F102" s="48" t="s">
        <v>184</v>
      </c>
      <c r="G102" s="49" t="s">
        <v>980</v>
      </c>
      <c r="H102" s="88">
        <v>114</v>
      </c>
      <c r="I102" s="84"/>
      <c r="J102" s="84"/>
      <c r="K102" s="84"/>
      <c r="L102" s="84"/>
    </row>
    <row r="103" spans="1:12" ht="219" customHeight="1">
      <c r="A103" s="63">
        <f t="shared" si="1"/>
        <v>95</v>
      </c>
      <c r="B103" s="66" t="s">
        <v>192</v>
      </c>
      <c r="C103" s="67" t="s">
        <v>193</v>
      </c>
      <c r="D103" s="68" t="s">
        <v>7</v>
      </c>
      <c r="E103" s="48" t="s">
        <v>8</v>
      </c>
      <c r="F103" s="48" t="s">
        <v>191</v>
      </c>
      <c r="G103" s="49" t="s">
        <v>981</v>
      </c>
      <c r="H103" s="88">
        <v>420</v>
      </c>
      <c r="I103" s="84"/>
      <c r="J103" s="84"/>
      <c r="K103" s="84"/>
      <c r="L103" s="84"/>
    </row>
    <row r="104" spans="1:12" ht="219" customHeight="1">
      <c r="A104" s="63">
        <f t="shared" si="1"/>
        <v>96</v>
      </c>
      <c r="B104" s="66" t="s">
        <v>194</v>
      </c>
      <c r="C104" s="67" t="s">
        <v>195</v>
      </c>
      <c r="D104" s="68" t="s">
        <v>7</v>
      </c>
      <c r="E104" s="48" t="s">
        <v>8</v>
      </c>
      <c r="F104" s="48" t="s">
        <v>191</v>
      </c>
      <c r="G104" s="49" t="s">
        <v>982</v>
      </c>
      <c r="H104" s="88">
        <v>393</v>
      </c>
      <c r="I104" s="84"/>
      <c r="J104" s="84"/>
      <c r="K104" s="84"/>
      <c r="L104" s="84"/>
    </row>
    <row r="105" spans="1:12" ht="219" customHeight="1">
      <c r="A105" s="63">
        <f t="shared" si="1"/>
        <v>97</v>
      </c>
      <c r="B105" s="66" t="s">
        <v>196</v>
      </c>
      <c r="C105" s="67" t="s">
        <v>197</v>
      </c>
      <c r="D105" s="68" t="s">
        <v>7</v>
      </c>
      <c r="E105" s="48" t="s">
        <v>8</v>
      </c>
      <c r="F105" s="48" t="s">
        <v>191</v>
      </c>
      <c r="G105" s="49" t="s">
        <v>983</v>
      </c>
      <c r="H105" s="88">
        <v>415</v>
      </c>
      <c r="I105" s="84"/>
      <c r="J105" s="84"/>
      <c r="K105" s="84"/>
      <c r="L105" s="84"/>
    </row>
    <row r="106" spans="1:12" ht="219" customHeight="1">
      <c r="A106" s="63">
        <f t="shared" si="1"/>
        <v>98</v>
      </c>
      <c r="B106" s="66"/>
      <c r="C106" s="67" t="s">
        <v>489</v>
      </c>
      <c r="D106" s="68" t="s">
        <v>7</v>
      </c>
      <c r="E106" s="48" t="s">
        <v>8</v>
      </c>
      <c r="F106" s="48" t="s">
        <v>191</v>
      </c>
      <c r="G106" s="49" t="s">
        <v>984</v>
      </c>
      <c r="H106" s="88">
        <v>545</v>
      </c>
      <c r="I106" s="84"/>
      <c r="J106" s="84"/>
      <c r="K106" s="84"/>
      <c r="L106" s="84"/>
    </row>
    <row r="107" spans="1:12" ht="219" customHeight="1">
      <c r="A107" s="63">
        <f t="shared" si="1"/>
        <v>99</v>
      </c>
      <c r="B107" s="66"/>
      <c r="C107" s="67" t="s">
        <v>490</v>
      </c>
      <c r="D107" s="68" t="s">
        <v>7</v>
      </c>
      <c r="E107" s="48" t="s">
        <v>8</v>
      </c>
      <c r="F107" s="48" t="s">
        <v>191</v>
      </c>
      <c r="G107" s="49" t="s">
        <v>985</v>
      </c>
      <c r="H107" s="88">
        <v>483</v>
      </c>
      <c r="I107" s="84"/>
      <c r="J107" s="84"/>
      <c r="K107" s="84"/>
      <c r="L107" s="84"/>
    </row>
    <row r="108" spans="1:12" ht="219" customHeight="1">
      <c r="A108" s="63">
        <f t="shared" si="1"/>
        <v>100</v>
      </c>
      <c r="B108" s="66" t="s">
        <v>203</v>
      </c>
      <c r="C108" s="66" t="s">
        <v>447</v>
      </c>
      <c r="D108" s="68" t="s">
        <v>7</v>
      </c>
      <c r="E108" s="48" t="s">
        <v>8</v>
      </c>
      <c r="F108" s="48" t="s">
        <v>204</v>
      </c>
      <c r="G108" s="49" t="s">
        <v>986</v>
      </c>
      <c r="H108" s="88">
        <v>107</v>
      </c>
      <c r="I108" s="84"/>
      <c r="J108" s="84"/>
      <c r="K108" s="84"/>
      <c r="L108" s="84"/>
    </row>
    <row r="109" spans="1:12" ht="219" customHeight="1">
      <c r="A109" s="63">
        <f t="shared" si="1"/>
        <v>101</v>
      </c>
      <c r="B109" s="66" t="s">
        <v>205</v>
      </c>
      <c r="C109" s="67" t="s">
        <v>206</v>
      </c>
      <c r="D109" s="68"/>
      <c r="E109" s="48" t="s">
        <v>8</v>
      </c>
      <c r="F109" s="48" t="s">
        <v>204</v>
      </c>
      <c r="G109" s="49" t="s">
        <v>987</v>
      </c>
      <c r="H109" s="88">
        <v>91</v>
      </c>
      <c r="I109" s="84"/>
      <c r="J109" s="84"/>
      <c r="K109" s="84"/>
      <c r="L109" s="84"/>
    </row>
    <row r="110" spans="1:12" ht="219" customHeight="1">
      <c r="A110" s="63">
        <f t="shared" si="1"/>
        <v>102</v>
      </c>
      <c r="B110" s="66" t="s">
        <v>207</v>
      </c>
      <c r="C110" s="67" t="s">
        <v>208</v>
      </c>
      <c r="D110" s="68" t="s">
        <v>7</v>
      </c>
      <c r="E110" s="48" t="s">
        <v>8</v>
      </c>
      <c r="F110" s="48" t="s">
        <v>204</v>
      </c>
      <c r="G110" s="49" t="s">
        <v>988</v>
      </c>
      <c r="H110" s="88">
        <v>129</v>
      </c>
      <c r="I110" s="84"/>
      <c r="J110" s="84"/>
      <c r="K110" s="84"/>
      <c r="L110" s="84"/>
    </row>
    <row r="111" spans="1:12" ht="219" customHeight="1">
      <c r="A111" s="63">
        <f t="shared" si="1"/>
        <v>103</v>
      </c>
      <c r="B111" s="70"/>
      <c r="C111" s="69" t="s">
        <v>469</v>
      </c>
      <c r="D111" s="68"/>
      <c r="E111" s="48" t="s">
        <v>8</v>
      </c>
      <c r="F111" s="48" t="s">
        <v>204</v>
      </c>
      <c r="G111" s="49" t="s">
        <v>989</v>
      </c>
      <c r="H111" s="88">
        <v>135</v>
      </c>
      <c r="I111" s="84"/>
      <c r="J111" s="84"/>
      <c r="K111" s="84"/>
      <c r="L111" s="84"/>
    </row>
    <row r="112" spans="1:12" ht="219" customHeight="1">
      <c r="A112" s="63">
        <f t="shared" si="1"/>
        <v>104</v>
      </c>
      <c r="B112" s="66" t="s">
        <v>209</v>
      </c>
      <c r="C112" s="67" t="s">
        <v>210</v>
      </c>
      <c r="D112" s="68"/>
      <c r="E112" s="48" t="s">
        <v>8</v>
      </c>
      <c r="F112" s="48" t="s">
        <v>204</v>
      </c>
      <c r="G112" s="49" t="s">
        <v>990</v>
      </c>
      <c r="H112" s="88">
        <v>135</v>
      </c>
      <c r="I112" s="84"/>
      <c r="J112" s="84"/>
      <c r="K112" s="84"/>
      <c r="L112" s="84"/>
    </row>
    <row r="113" spans="1:12" ht="219" customHeight="1">
      <c r="A113" s="63">
        <f t="shared" si="1"/>
        <v>105</v>
      </c>
      <c r="B113" s="66" t="s">
        <v>211</v>
      </c>
      <c r="C113" s="66" t="s">
        <v>212</v>
      </c>
      <c r="D113" s="68"/>
      <c r="E113" s="48" t="s">
        <v>8</v>
      </c>
      <c r="F113" s="48" t="s">
        <v>204</v>
      </c>
      <c r="G113" s="49" t="s">
        <v>991</v>
      </c>
      <c r="H113" s="88">
        <v>123</v>
      </c>
      <c r="I113" s="84"/>
      <c r="J113" s="84"/>
      <c r="K113" s="84"/>
      <c r="L113" s="84"/>
    </row>
    <row r="114" spans="1:12" ht="219" customHeight="1">
      <c r="A114" s="63">
        <f t="shared" si="1"/>
        <v>106</v>
      </c>
      <c r="B114" s="66" t="s">
        <v>213</v>
      </c>
      <c r="C114" s="66" t="s">
        <v>214</v>
      </c>
      <c r="D114" s="68" t="s">
        <v>7</v>
      </c>
      <c r="E114" s="48" t="s">
        <v>8</v>
      </c>
      <c r="F114" s="48" t="s">
        <v>204</v>
      </c>
      <c r="G114" s="49" t="s">
        <v>992</v>
      </c>
      <c r="H114" s="88">
        <v>188</v>
      </c>
      <c r="I114" s="84"/>
      <c r="J114" s="84"/>
      <c r="K114" s="84"/>
      <c r="L114" s="84"/>
    </row>
    <row r="115" spans="1:12" ht="219" customHeight="1">
      <c r="A115" s="63">
        <f t="shared" si="1"/>
        <v>107</v>
      </c>
      <c r="B115" s="66" t="s">
        <v>215</v>
      </c>
      <c r="C115" s="66" t="s">
        <v>216</v>
      </c>
      <c r="D115" s="68"/>
      <c r="E115" s="48" t="s">
        <v>8</v>
      </c>
      <c r="F115" s="48" t="s">
        <v>204</v>
      </c>
      <c r="G115" s="49" t="s">
        <v>993</v>
      </c>
      <c r="H115" s="88">
        <v>129</v>
      </c>
      <c r="I115" s="84"/>
      <c r="J115" s="84"/>
      <c r="K115" s="84"/>
      <c r="L115" s="84"/>
    </row>
    <row r="116" spans="1:12" ht="219" customHeight="1">
      <c r="A116" s="63">
        <f t="shared" si="1"/>
        <v>108</v>
      </c>
      <c r="B116" s="66" t="s">
        <v>217</v>
      </c>
      <c r="C116" s="66" t="s">
        <v>905</v>
      </c>
      <c r="D116" s="68" t="s">
        <v>7</v>
      </c>
      <c r="E116" s="48" t="s">
        <v>8</v>
      </c>
      <c r="F116" s="48" t="s">
        <v>204</v>
      </c>
      <c r="G116" s="49" t="s">
        <v>476</v>
      </c>
      <c r="H116" s="88">
        <v>280</v>
      </c>
      <c r="I116" s="84"/>
      <c r="J116" s="84"/>
      <c r="K116" s="84"/>
      <c r="L116" s="84"/>
    </row>
    <row r="117" spans="1:12" ht="219" customHeight="1">
      <c r="A117" s="63">
        <f t="shared" si="1"/>
        <v>109</v>
      </c>
      <c r="B117" s="66" t="s">
        <v>217</v>
      </c>
      <c r="C117" s="66" t="s">
        <v>906</v>
      </c>
      <c r="D117" s="68" t="s">
        <v>7</v>
      </c>
      <c r="E117" s="48" t="s">
        <v>8</v>
      </c>
      <c r="F117" s="48" t="s">
        <v>204</v>
      </c>
      <c r="G117" s="49" t="s">
        <v>477</v>
      </c>
      <c r="H117" s="88">
        <v>257</v>
      </c>
      <c r="I117" s="84"/>
      <c r="J117" s="84"/>
      <c r="K117" s="84"/>
      <c r="L117" s="84"/>
    </row>
    <row r="118" spans="1:12" ht="219" customHeight="1">
      <c r="A118" s="63">
        <f t="shared" si="1"/>
        <v>110</v>
      </c>
      <c r="B118" s="66" t="s">
        <v>217</v>
      </c>
      <c r="C118" s="66" t="s">
        <v>218</v>
      </c>
      <c r="D118" s="68" t="s">
        <v>7</v>
      </c>
      <c r="E118" s="48" t="s">
        <v>8</v>
      </c>
      <c r="F118" s="48" t="s">
        <v>204</v>
      </c>
      <c r="G118" s="49" t="s">
        <v>994</v>
      </c>
      <c r="H118" s="88">
        <v>315</v>
      </c>
      <c r="I118" s="84"/>
      <c r="J118" s="84"/>
      <c r="K118" s="84"/>
      <c r="L118" s="84"/>
    </row>
    <row r="119" spans="1:12" ht="219" customHeight="1">
      <c r="A119" s="63">
        <f t="shared" si="1"/>
        <v>111</v>
      </c>
      <c r="B119" s="66" t="s">
        <v>219</v>
      </c>
      <c r="C119" s="69" t="s">
        <v>220</v>
      </c>
      <c r="D119" s="68" t="s">
        <v>7</v>
      </c>
      <c r="E119" s="48" t="s">
        <v>8</v>
      </c>
      <c r="F119" s="50" t="s">
        <v>221</v>
      </c>
      <c r="G119" s="49" t="s">
        <v>995</v>
      </c>
      <c r="H119" s="88">
        <v>201</v>
      </c>
      <c r="I119" s="84"/>
      <c r="J119" s="84"/>
      <c r="K119" s="84"/>
      <c r="L119" s="84"/>
    </row>
    <row r="120" spans="1:12" ht="219" customHeight="1">
      <c r="A120" s="63">
        <f t="shared" si="1"/>
        <v>112</v>
      </c>
      <c r="B120" s="66" t="s">
        <v>222</v>
      </c>
      <c r="C120" s="67" t="s">
        <v>223</v>
      </c>
      <c r="D120" s="68" t="s">
        <v>7</v>
      </c>
      <c r="E120" s="48" t="s">
        <v>8</v>
      </c>
      <c r="F120" s="48" t="s">
        <v>221</v>
      </c>
      <c r="G120" s="49" t="s">
        <v>996</v>
      </c>
      <c r="H120" s="88">
        <v>223</v>
      </c>
      <c r="I120" s="84"/>
      <c r="J120" s="84"/>
      <c r="K120" s="84"/>
      <c r="L120" s="84"/>
    </row>
    <row r="121" spans="1:12" ht="219" customHeight="1">
      <c r="A121" s="63">
        <f t="shared" si="1"/>
        <v>113</v>
      </c>
      <c r="B121" s="66" t="s">
        <v>224</v>
      </c>
      <c r="C121" s="66" t="s">
        <v>225</v>
      </c>
      <c r="D121" s="68"/>
      <c r="E121" s="48" t="s">
        <v>8</v>
      </c>
      <c r="F121" s="48" t="s">
        <v>226</v>
      </c>
      <c r="G121" s="49" t="s">
        <v>997</v>
      </c>
      <c r="H121" s="88">
        <v>253</v>
      </c>
      <c r="I121" s="84"/>
      <c r="J121" s="84"/>
      <c r="K121" s="84"/>
      <c r="L121" s="84"/>
    </row>
    <row r="122" spans="1:12" ht="219" customHeight="1">
      <c r="A122" s="63">
        <f t="shared" si="1"/>
        <v>114</v>
      </c>
      <c r="B122" s="66" t="s">
        <v>227</v>
      </c>
      <c r="C122" s="66" t="s">
        <v>228</v>
      </c>
      <c r="D122" s="68" t="s">
        <v>7</v>
      </c>
      <c r="E122" s="48" t="s">
        <v>8</v>
      </c>
      <c r="F122" s="48" t="s">
        <v>229</v>
      </c>
      <c r="G122" s="49" t="s">
        <v>998</v>
      </c>
      <c r="H122" s="88">
        <v>82</v>
      </c>
      <c r="I122" s="84"/>
      <c r="J122" s="84"/>
      <c r="K122" s="84"/>
      <c r="L122" s="84"/>
    </row>
    <row r="123" spans="1:12" ht="219" customHeight="1">
      <c r="A123" s="63">
        <f t="shared" si="1"/>
        <v>115</v>
      </c>
      <c r="B123" s="66" t="s">
        <v>230</v>
      </c>
      <c r="C123" s="66" t="s">
        <v>231</v>
      </c>
      <c r="D123" s="68"/>
      <c r="E123" s="48" t="s">
        <v>8</v>
      </c>
      <c r="F123" s="48" t="s">
        <v>229</v>
      </c>
      <c r="G123" s="49" t="s">
        <v>999</v>
      </c>
      <c r="H123" s="88">
        <v>88</v>
      </c>
      <c r="I123" s="84"/>
      <c r="J123" s="84"/>
      <c r="K123" s="84"/>
      <c r="L123" s="84"/>
    </row>
    <row r="124" spans="1:12" ht="219" customHeight="1">
      <c r="A124" s="63">
        <f t="shared" si="1"/>
        <v>116</v>
      </c>
      <c r="B124" s="66" t="s">
        <v>232</v>
      </c>
      <c r="C124" s="66" t="s">
        <v>233</v>
      </c>
      <c r="D124" s="68" t="s">
        <v>7</v>
      </c>
      <c r="E124" s="48" t="s">
        <v>8</v>
      </c>
      <c r="F124" s="48" t="s">
        <v>229</v>
      </c>
      <c r="G124" s="49" t="s">
        <v>1000</v>
      </c>
      <c r="H124" s="88">
        <v>140</v>
      </c>
      <c r="I124" s="84"/>
      <c r="J124" s="84"/>
      <c r="K124" s="84"/>
      <c r="L124" s="84"/>
    </row>
    <row r="125" spans="1:12" ht="219" customHeight="1">
      <c r="A125" s="63">
        <f t="shared" si="1"/>
        <v>117</v>
      </c>
      <c r="B125" s="66" t="s">
        <v>234</v>
      </c>
      <c r="C125" s="69" t="s">
        <v>235</v>
      </c>
      <c r="D125" s="68" t="s">
        <v>7</v>
      </c>
      <c r="E125" s="48" t="s">
        <v>8</v>
      </c>
      <c r="F125" s="48" t="s">
        <v>229</v>
      </c>
      <c r="G125" s="49" t="s">
        <v>1001</v>
      </c>
      <c r="H125" s="88">
        <v>155</v>
      </c>
      <c r="I125" s="84"/>
      <c r="J125" s="84"/>
      <c r="K125" s="84"/>
      <c r="L125" s="84"/>
    </row>
    <row r="126" spans="1:12" ht="219" customHeight="1">
      <c r="A126" s="63">
        <f t="shared" si="1"/>
        <v>118</v>
      </c>
      <c r="B126" s="66" t="s">
        <v>236</v>
      </c>
      <c r="C126" s="66" t="s">
        <v>237</v>
      </c>
      <c r="D126" s="68" t="s">
        <v>7</v>
      </c>
      <c r="E126" s="48" t="s">
        <v>8</v>
      </c>
      <c r="F126" s="48" t="s">
        <v>238</v>
      </c>
      <c r="G126" s="49" t="s">
        <v>1002</v>
      </c>
      <c r="H126" s="88">
        <v>122</v>
      </c>
      <c r="I126" s="84"/>
      <c r="J126" s="84"/>
      <c r="K126" s="84"/>
      <c r="L126" s="84"/>
    </row>
    <row r="127" spans="1:12" ht="219" customHeight="1">
      <c r="A127" s="63">
        <f t="shared" si="1"/>
        <v>119</v>
      </c>
      <c r="B127" s="66" t="s">
        <v>239</v>
      </c>
      <c r="C127" s="67" t="s">
        <v>240</v>
      </c>
      <c r="D127" s="68" t="s">
        <v>7</v>
      </c>
      <c r="E127" s="48" t="s">
        <v>8</v>
      </c>
      <c r="F127" s="48" t="s">
        <v>238</v>
      </c>
      <c r="G127" s="49" t="s">
        <v>1003</v>
      </c>
      <c r="H127" s="88">
        <v>122</v>
      </c>
      <c r="I127" s="84"/>
      <c r="J127" s="84"/>
      <c r="K127" s="84"/>
      <c r="L127" s="84"/>
    </row>
    <row r="128" spans="1:12" ht="226.15" customHeight="1">
      <c r="A128" s="63">
        <f t="shared" si="1"/>
        <v>120</v>
      </c>
      <c r="B128" s="66" t="s">
        <v>241</v>
      </c>
      <c r="C128" s="66" t="s">
        <v>242</v>
      </c>
      <c r="D128" s="68" t="s">
        <v>7</v>
      </c>
      <c r="E128" s="48" t="s">
        <v>8</v>
      </c>
      <c r="F128" s="48" t="s">
        <v>243</v>
      </c>
      <c r="G128" s="49" t="s">
        <v>1004</v>
      </c>
      <c r="H128" s="88">
        <v>103</v>
      </c>
      <c r="I128" s="84"/>
      <c r="J128" s="84"/>
      <c r="K128" s="84"/>
      <c r="L128" s="84"/>
    </row>
    <row r="129" spans="1:12" ht="219" customHeight="1">
      <c r="A129" s="63">
        <f t="shared" si="1"/>
        <v>121</v>
      </c>
      <c r="B129" s="66" t="s">
        <v>244</v>
      </c>
      <c r="C129" s="66" t="s">
        <v>245</v>
      </c>
      <c r="D129" s="68" t="s">
        <v>7</v>
      </c>
      <c r="E129" s="48" t="s">
        <v>8</v>
      </c>
      <c r="F129" s="48" t="s">
        <v>243</v>
      </c>
      <c r="G129" s="49" t="s">
        <v>1005</v>
      </c>
      <c r="H129" s="88">
        <v>120</v>
      </c>
      <c r="I129" s="84"/>
      <c r="J129" s="84"/>
      <c r="K129" s="84"/>
      <c r="L129" s="84"/>
    </row>
    <row r="130" spans="1:12" ht="219" customHeight="1">
      <c r="A130" s="63">
        <f t="shared" si="1"/>
        <v>122</v>
      </c>
      <c r="B130" s="66" t="s">
        <v>246</v>
      </c>
      <c r="C130" s="66" t="s">
        <v>247</v>
      </c>
      <c r="D130" s="68" t="s">
        <v>7</v>
      </c>
      <c r="E130" s="48" t="s">
        <v>8</v>
      </c>
      <c r="F130" s="48" t="s">
        <v>243</v>
      </c>
      <c r="G130" s="49" t="s">
        <v>1006</v>
      </c>
      <c r="H130" s="88">
        <v>213</v>
      </c>
      <c r="I130" s="84"/>
      <c r="J130" s="84"/>
      <c r="K130" s="84"/>
      <c r="L130" s="84"/>
    </row>
    <row r="131" spans="1:12" ht="219" customHeight="1">
      <c r="A131" s="63">
        <f t="shared" si="1"/>
        <v>123</v>
      </c>
      <c r="B131" s="66" t="s">
        <v>248</v>
      </c>
      <c r="C131" s="66" t="s">
        <v>249</v>
      </c>
      <c r="D131" s="68" t="s">
        <v>7</v>
      </c>
      <c r="E131" s="48" t="s">
        <v>8</v>
      </c>
      <c r="F131" s="48" t="s">
        <v>250</v>
      </c>
      <c r="G131" s="49" t="s">
        <v>1007</v>
      </c>
      <c r="H131" s="88">
        <v>324</v>
      </c>
      <c r="I131" s="84"/>
      <c r="J131" s="84"/>
      <c r="K131" s="84"/>
      <c r="L131" s="84"/>
    </row>
    <row r="132" spans="1:12" ht="219" customHeight="1">
      <c r="A132" s="63">
        <f t="shared" si="1"/>
        <v>124</v>
      </c>
      <c r="B132" s="66" t="s">
        <v>251</v>
      </c>
      <c r="C132" s="67" t="s">
        <v>252</v>
      </c>
      <c r="D132" s="68" t="s">
        <v>7</v>
      </c>
      <c r="E132" s="48" t="s">
        <v>8</v>
      </c>
      <c r="F132" s="48" t="s">
        <v>253</v>
      </c>
      <c r="G132" s="49" t="s">
        <v>1008</v>
      </c>
      <c r="H132" s="88">
        <v>216</v>
      </c>
      <c r="I132" s="84"/>
      <c r="J132" s="84"/>
      <c r="K132" s="84"/>
      <c r="L132" s="84"/>
    </row>
    <row r="133" spans="1:12" ht="219" customHeight="1">
      <c r="A133" s="63">
        <f t="shared" si="1"/>
        <v>125</v>
      </c>
      <c r="B133" s="66" t="s">
        <v>254</v>
      </c>
      <c r="C133" s="69" t="s">
        <v>255</v>
      </c>
      <c r="D133" s="68" t="s">
        <v>7</v>
      </c>
      <c r="E133" s="48" t="s">
        <v>8</v>
      </c>
      <c r="F133" s="48" t="s">
        <v>256</v>
      </c>
      <c r="G133" s="49" t="s">
        <v>1009</v>
      </c>
      <c r="H133" s="88">
        <v>246</v>
      </c>
      <c r="I133" s="84"/>
      <c r="J133" s="84"/>
      <c r="K133" s="84"/>
      <c r="L133" s="84"/>
    </row>
    <row r="134" spans="1:12" ht="219" customHeight="1">
      <c r="A134" s="63">
        <f t="shared" si="1"/>
        <v>126</v>
      </c>
      <c r="B134" s="66" t="s">
        <v>257</v>
      </c>
      <c r="C134" s="67" t="s">
        <v>258</v>
      </c>
      <c r="D134" s="68" t="s">
        <v>7</v>
      </c>
      <c r="E134" s="48" t="s">
        <v>8</v>
      </c>
      <c r="F134" s="48" t="s">
        <v>253</v>
      </c>
      <c r="G134" s="49" t="s">
        <v>1010</v>
      </c>
      <c r="H134" s="88">
        <v>286</v>
      </c>
      <c r="I134" s="84"/>
      <c r="J134" s="84"/>
      <c r="K134" s="84"/>
      <c r="L134" s="84"/>
    </row>
    <row r="135" spans="1:12" ht="219" customHeight="1">
      <c r="A135" s="63">
        <f t="shared" si="1"/>
        <v>127</v>
      </c>
      <c r="B135" s="66" t="s">
        <v>259</v>
      </c>
      <c r="C135" s="67" t="s">
        <v>260</v>
      </c>
      <c r="D135" s="68" t="s">
        <v>7</v>
      </c>
      <c r="E135" s="48" t="s">
        <v>8</v>
      </c>
      <c r="F135" s="48" t="s">
        <v>256</v>
      </c>
      <c r="G135" s="51" t="s">
        <v>1011</v>
      </c>
      <c r="H135" s="88">
        <v>351</v>
      </c>
      <c r="I135" s="84"/>
      <c r="J135" s="84"/>
      <c r="K135" s="84"/>
      <c r="L135" s="84"/>
    </row>
    <row r="136" spans="1:12" ht="219" customHeight="1">
      <c r="A136" s="63">
        <f t="shared" si="1"/>
        <v>128</v>
      </c>
      <c r="B136" s="66" t="s">
        <v>261</v>
      </c>
      <c r="C136" s="67" t="s">
        <v>262</v>
      </c>
      <c r="D136" s="68" t="s">
        <v>7</v>
      </c>
      <c r="E136" s="48" t="s">
        <v>8</v>
      </c>
      <c r="F136" s="48" t="s">
        <v>256</v>
      </c>
      <c r="G136" s="49" t="s">
        <v>1012</v>
      </c>
      <c r="H136" s="88">
        <v>515</v>
      </c>
      <c r="I136" s="84"/>
      <c r="J136" s="84"/>
      <c r="K136" s="84"/>
      <c r="L136" s="84"/>
    </row>
    <row r="137" spans="1:12" ht="219" customHeight="1">
      <c r="A137" s="63">
        <f t="shared" si="1"/>
        <v>129</v>
      </c>
      <c r="B137" s="66" t="s">
        <v>263</v>
      </c>
      <c r="C137" s="67" t="s">
        <v>264</v>
      </c>
      <c r="D137" s="68" t="s">
        <v>7</v>
      </c>
      <c r="E137" s="48" t="s">
        <v>8</v>
      </c>
      <c r="F137" s="48" t="s">
        <v>256</v>
      </c>
      <c r="G137" s="49" t="s">
        <v>1013</v>
      </c>
      <c r="H137" s="88">
        <v>885</v>
      </c>
      <c r="I137" s="84"/>
      <c r="J137" s="84"/>
      <c r="K137" s="84"/>
      <c r="L137" s="84"/>
    </row>
    <row r="138" spans="1:12" ht="219" customHeight="1">
      <c r="A138" s="63">
        <f t="shared" si="1"/>
        <v>130</v>
      </c>
      <c r="B138" s="66" t="s">
        <v>265</v>
      </c>
      <c r="C138" s="66" t="s">
        <v>266</v>
      </c>
      <c r="D138" s="68" t="s">
        <v>7</v>
      </c>
      <c r="E138" s="48" t="s">
        <v>8</v>
      </c>
      <c r="F138" s="48" t="s">
        <v>267</v>
      </c>
      <c r="G138" s="49" t="s">
        <v>1014</v>
      </c>
      <c r="H138" s="88">
        <v>293</v>
      </c>
      <c r="I138" s="84"/>
      <c r="J138" s="84"/>
      <c r="K138" s="84"/>
      <c r="L138" s="84"/>
    </row>
    <row r="139" spans="1:12" ht="219" customHeight="1">
      <c r="A139" s="63">
        <f t="shared" ref="A139:A202" si="2">A138+1</f>
        <v>131</v>
      </c>
      <c r="B139" s="66" t="s">
        <v>268</v>
      </c>
      <c r="C139" s="67" t="s">
        <v>269</v>
      </c>
      <c r="D139" s="68" t="s">
        <v>7</v>
      </c>
      <c r="E139" s="48" t="s">
        <v>8</v>
      </c>
      <c r="F139" s="48" t="s">
        <v>267</v>
      </c>
      <c r="G139" s="51" t="s">
        <v>1015</v>
      </c>
      <c r="H139" s="88">
        <v>315</v>
      </c>
      <c r="I139" s="84"/>
      <c r="J139" s="84"/>
      <c r="K139" s="84"/>
      <c r="L139" s="84"/>
    </row>
    <row r="140" spans="1:12" ht="219" customHeight="1">
      <c r="A140" s="63">
        <f t="shared" si="2"/>
        <v>132</v>
      </c>
      <c r="B140" s="66" t="s">
        <v>270</v>
      </c>
      <c r="C140" s="67" t="s">
        <v>271</v>
      </c>
      <c r="D140" s="68" t="s">
        <v>7</v>
      </c>
      <c r="E140" s="48" t="s">
        <v>8</v>
      </c>
      <c r="F140" s="48" t="s">
        <v>267</v>
      </c>
      <c r="G140" s="51" t="s">
        <v>1016</v>
      </c>
      <c r="H140" s="88">
        <v>383</v>
      </c>
      <c r="I140" s="84"/>
      <c r="J140" s="84"/>
      <c r="K140" s="84"/>
      <c r="L140" s="84"/>
    </row>
    <row r="141" spans="1:12" ht="219" customHeight="1">
      <c r="A141" s="63">
        <f t="shared" si="2"/>
        <v>133</v>
      </c>
      <c r="B141" s="66" t="s">
        <v>272</v>
      </c>
      <c r="C141" s="67" t="s">
        <v>273</v>
      </c>
      <c r="D141" s="68" t="s">
        <v>7</v>
      </c>
      <c r="E141" s="48" t="s">
        <v>8</v>
      </c>
      <c r="F141" s="48" t="s">
        <v>267</v>
      </c>
      <c r="G141" s="51" t="s">
        <v>1017</v>
      </c>
      <c r="H141" s="88">
        <v>672</v>
      </c>
      <c r="I141" s="84"/>
      <c r="J141" s="84"/>
      <c r="K141" s="84"/>
      <c r="L141" s="84"/>
    </row>
    <row r="142" spans="1:12" ht="219" customHeight="1">
      <c r="A142" s="63">
        <f t="shared" si="2"/>
        <v>134</v>
      </c>
      <c r="B142" s="66" t="s">
        <v>274</v>
      </c>
      <c r="C142" s="69" t="s">
        <v>275</v>
      </c>
      <c r="D142" s="68" t="s">
        <v>7</v>
      </c>
      <c r="E142" s="48" t="s">
        <v>8</v>
      </c>
      <c r="F142" s="48" t="s">
        <v>267</v>
      </c>
      <c r="G142" s="49" t="s">
        <v>1018</v>
      </c>
      <c r="H142" s="88">
        <v>771</v>
      </c>
      <c r="I142" s="84"/>
      <c r="J142" s="84"/>
      <c r="K142" s="84"/>
      <c r="L142" s="84"/>
    </row>
    <row r="143" spans="1:12" ht="219" customHeight="1">
      <c r="A143" s="63">
        <f t="shared" si="2"/>
        <v>135</v>
      </c>
      <c r="B143" s="66" t="s">
        <v>276</v>
      </c>
      <c r="C143" s="66" t="s">
        <v>277</v>
      </c>
      <c r="D143" s="68" t="s">
        <v>7</v>
      </c>
      <c r="E143" s="48" t="s">
        <v>8</v>
      </c>
      <c r="F143" s="48" t="s">
        <v>267</v>
      </c>
      <c r="G143" s="49" t="s">
        <v>1019</v>
      </c>
      <c r="H143" s="88">
        <v>1200</v>
      </c>
      <c r="I143" s="84"/>
      <c r="J143" s="84"/>
      <c r="K143" s="84"/>
      <c r="L143" s="84"/>
    </row>
    <row r="144" spans="1:12" ht="219" customHeight="1">
      <c r="A144" s="63">
        <f t="shared" si="2"/>
        <v>136</v>
      </c>
      <c r="B144" s="66" t="s">
        <v>278</v>
      </c>
      <c r="C144" s="66" t="s">
        <v>279</v>
      </c>
      <c r="D144" s="68"/>
      <c r="E144" s="48" t="s">
        <v>8</v>
      </c>
      <c r="F144" s="48" t="s">
        <v>280</v>
      </c>
      <c r="G144" s="49" t="s">
        <v>1020</v>
      </c>
      <c r="H144" s="88">
        <v>136</v>
      </c>
      <c r="I144" s="84"/>
      <c r="J144" s="84"/>
      <c r="K144" s="84"/>
      <c r="L144" s="84"/>
    </row>
    <row r="145" spans="1:12" ht="219" customHeight="1">
      <c r="A145" s="63">
        <f t="shared" si="2"/>
        <v>137</v>
      </c>
      <c r="B145" s="66" t="s">
        <v>281</v>
      </c>
      <c r="C145" s="67" t="s">
        <v>282</v>
      </c>
      <c r="D145" s="68" t="s">
        <v>7</v>
      </c>
      <c r="E145" s="48" t="s">
        <v>8</v>
      </c>
      <c r="F145" s="48" t="s">
        <v>280</v>
      </c>
      <c r="G145" s="49" t="s">
        <v>1021</v>
      </c>
      <c r="H145" s="88">
        <v>170</v>
      </c>
      <c r="I145" s="84"/>
      <c r="J145" s="84"/>
      <c r="K145" s="84"/>
      <c r="L145" s="84"/>
    </row>
    <row r="146" spans="1:12" ht="219" customHeight="1">
      <c r="A146" s="63">
        <f t="shared" si="2"/>
        <v>138</v>
      </c>
      <c r="B146" s="66" t="s">
        <v>283</v>
      </c>
      <c r="C146" s="66" t="s">
        <v>284</v>
      </c>
      <c r="D146" s="68" t="s">
        <v>7</v>
      </c>
      <c r="E146" s="48" t="s">
        <v>8</v>
      </c>
      <c r="F146" s="48" t="s">
        <v>280</v>
      </c>
      <c r="G146" s="49" t="s">
        <v>1022</v>
      </c>
      <c r="H146" s="88">
        <v>154</v>
      </c>
      <c r="I146" s="84"/>
      <c r="J146" s="84"/>
      <c r="K146" s="84"/>
      <c r="L146" s="84"/>
    </row>
    <row r="147" spans="1:12" ht="219" customHeight="1">
      <c r="A147" s="63">
        <f t="shared" si="2"/>
        <v>139</v>
      </c>
      <c r="B147" s="66" t="s">
        <v>285</v>
      </c>
      <c r="C147" s="67" t="s">
        <v>286</v>
      </c>
      <c r="D147" s="68" t="s">
        <v>7</v>
      </c>
      <c r="E147" s="48" t="s">
        <v>8</v>
      </c>
      <c r="F147" s="48" t="s">
        <v>280</v>
      </c>
      <c r="G147" s="52" t="s">
        <v>1023</v>
      </c>
      <c r="H147" s="88">
        <v>182</v>
      </c>
      <c r="I147" s="84"/>
      <c r="J147" s="84"/>
      <c r="K147" s="84"/>
      <c r="L147" s="84"/>
    </row>
    <row r="148" spans="1:12" ht="219" customHeight="1">
      <c r="A148" s="63">
        <f t="shared" si="2"/>
        <v>140</v>
      </c>
      <c r="B148" s="66" t="s">
        <v>287</v>
      </c>
      <c r="C148" s="66" t="s">
        <v>288</v>
      </c>
      <c r="D148" s="68"/>
      <c r="E148" s="48" t="s">
        <v>8</v>
      </c>
      <c r="F148" s="48" t="s">
        <v>280</v>
      </c>
      <c r="G148" s="49" t="s">
        <v>1024</v>
      </c>
      <c r="H148" s="88">
        <v>338</v>
      </c>
      <c r="I148" s="84"/>
      <c r="J148" s="84"/>
      <c r="K148" s="84"/>
      <c r="L148" s="84"/>
    </row>
    <row r="149" spans="1:12" ht="223.9" customHeight="1">
      <c r="A149" s="63">
        <f t="shared" si="2"/>
        <v>141</v>
      </c>
      <c r="B149" s="66" t="s">
        <v>289</v>
      </c>
      <c r="C149" s="66" t="s">
        <v>290</v>
      </c>
      <c r="D149" s="68" t="s">
        <v>7</v>
      </c>
      <c r="E149" s="48" t="s">
        <v>8</v>
      </c>
      <c r="F149" s="48" t="s">
        <v>291</v>
      </c>
      <c r="G149" s="49" t="s">
        <v>1025</v>
      </c>
      <c r="H149" s="88">
        <v>285</v>
      </c>
      <c r="I149" s="84"/>
      <c r="J149" s="84"/>
      <c r="K149" s="84"/>
      <c r="L149" s="84"/>
    </row>
    <row r="150" spans="1:12" ht="219" customHeight="1">
      <c r="A150" s="63">
        <f t="shared" si="2"/>
        <v>142</v>
      </c>
      <c r="B150" s="66" t="s">
        <v>292</v>
      </c>
      <c r="C150" s="66" t="s">
        <v>460</v>
      </c>
      <c r="D150" s="68" t="s">
        <v>7</v>
      </c>
      <c r="E150" s="48" t="s">
        <v>8</v>
      </c>
      <c r="F150" s="50" t="s">
        <v>293</v>
      </c>
      <c r="G150" s="49" t="s">
        <v>1026</v>
      </c>
      <c r="H150" s="88">
        <v>492</v>
      </c>
      <c r="I150" s="84"/>
      <c r="J150" s="84"/>
      <c r="K150" s="84"/>
      <c r="L150" s="84"/>
    </row>
    <row r="151" spans="1:12" ht="219" customHeight="1">
      <c r="A151" s="63">
        <f t="shared" si="2"/>
        <v>143</v>
      </c>
      <c r="B151" s="66" t="s">
        <v>294</v>
      </c>
      <c r="C151" s="71" t="s">
        <v>295</v>
      </c>
      <c r="D151" s="68" t="s">
        <v>7</v>
      </c>
      <c r="E151" s="48" t="s">
        <v>8</v>
      </c>
      <c r="F151" s="48" t="s">
        <v>296</v>
      </c>
      <c r="G151" s="49" t="s">
        <v>1027</v>
      </c>
      <c r="H151" s="88">
        <v>267</v>
      </c>
      <c r="I151" s="84"/>
      <c r="J151" s="84"/>
      <c r="K151" s="84"/>
      <c r="L151" s="84"/>
    </row>
    <row r="152" spans="1:12" ht="219" customHeight="1">
      <c r="A152" s="63">
        <f t="shared" si="2"/>
        <v>144</v>
      </c>
      <c r="B152" s="66" t="s">
        <v>297</v>
      </c>
      <c r="C152" s="66" t="s">
        <v>298</v>
      </c>
      <c r="D152" s="68" t="s">
        <v>7</v>
      </c>
      <c r="E152" s="48" t="s">
        <v>8</v>
      </c>
      <c r="F152" s="48" t="s">
        <v>296</v>
      </c>
      <c r="G152" s="49" t="s">
        <v>1028</v>
      </c>
      <c r="H152" s="88">
        <v>296</v>
      </c>
      <c r="I152" s="84"/>
      <c r="J152" s="84"/>
      <c r="K152" s="84"/>
      <c r="L152" s="84"/>
    </row>
    <row r="153" spans="1:12" ht="219" customHeight="1">
      <c r="A153" s="63">
        <f t="shared" si="2"/>
        <v>145</v>
      </c>
      <c r="B153" s="66" t="s">
        <v>299</v>
      </c>
      <c r="C153" s="71" t="s">
        <v>300</v>
      </c>
      <c r="D153" s="68" t="s">
        <v>7</v>
      </c>
      <c r="E153" s="48" t="s">
        <v>8</v>
      </c>
      <c r="F153" s="48" t="s">
        <v>296</v>
      </c>
      <c r="G153" s="49" t="s">
        <v>1029</v>
      </c>
      <c r="H153" s="88">
        <v>610</v>
      </c>
      <c r="I153" s="84"/>
      <c r="J153" s="84"/>
      <c r="K153" s="84"/>
      <c r="L153" s="84"/>
    </row>
    <row r="154" spans="1:12" ht="219" customHeight="1">
      <c r="A154" s="63">
        <f t="shared" si="2"/>
        <v>146</v>
      </c>
      <c r="B154" s="66" t="s">
        <v>301</v>
      </c>
      <c r="C154" s="71" t="s">
        <v>302</v>
      </c>
      <c r="D154" s="68" t="s">
        <v>7</v>
      </c>
      <c r="E154" s="48" t="s">
        <v>8</v>
      </c>
      <c r="F154" s="48" t="s">
        <v>296</v>
      </c>
      <c r="G154" s="49" t="s">
        <v>1030</v>
      </c>
      <c r="H154" s="88">
        <v>1008</v>
      </c>
      <c r="I154" s="84"/>
      <c r="J154" s="84"/>
      <c r="K154" s="84"/>
      <c r="L154" s="84"/>
    </row>
    <row r="155" spans="1:12" ht="226.15" customHeight="1">
      <c r="A155" s="63">
        <f t="shared" si="2"/>
        <v>147</v>
      </c>
      <c r="B155" s="66" t="s">
        <v>303</v>
      </c>
      <c r="C155" s="71" t="s">
        <v>304</v>
      </c>
      <c r="D155" s="68" t="s">
        <v>7</v>
      </c>
      <c r="E155" s="48" t="s">
        <v>8</v>
      </c>
      <c r="F155" s="48" t="s">
        <v>296</v>
      </c>
      <c r="G155" s="49" t="s">
        <v>1031</v>
      </c>
      <c r="H155" s="88">
        <v>1116</v>
      </c>
      <c r="I155" s="84"/>
      <c r="J155" s="84"/>
      <c r="K155" s="84"/>
      <c r="L155" s="84"/>
    </row>
    <row r="156" spans="1:12" ht="219" customHeight="1">
      <c r="A156" s="63">
        <f t="shared" si="2"/>
        <v>148</v>
      </c>
      <c r="B156" s="66" t="s">
        <v>305</v>
      </c>
      <c r="C156" s="67" t="s">
        <v>306</v>
      </c>
      <c r="D156" s="68"/>
      <c r="E156" s="48" t="s">
        <v>8</v>
      </c>
      <c r="F156" s="48" t="s">
        <v>307</v>
      </c>
      <c r="G156" s="49" t="s">
        <v>1032</v>
      </c>
      <c r="H156" s="88">
        <v>120</v>
      </c>
      <c r="I156" s="84"/>
      <c r="J156" s="84"/>
      <c r="K156" s="84"/>
      <c r="L156" s="84"/>
    </row>
    <row r="157" spans="1:12" ht="224.1" customHeight="1">
      <c r="A157" s="63">
        <f t="shared" si="2"/>
        <v>149</v>
      </c>
      <c r="B157" s="66" t="s">
        <v>308</v>
      </c>
      <c r="C157" s="66" t="s">
        <v>309</v>
      </c>
      <c r="D157" s="68"/>
      <c r="E157" s="48" t="s">
        <v>8</v>
      </c>
      <c r="F157" s="48" t="s">
        <v>307</v>
      </c>
      <c r="G157" s="49" t="s">
        <v>1033</v>
      </c>
      <c r="H157" s="88">
        <v>204</v>
      </c>
      <c r="I157" s="84"/>
      <c r="J157" s="84"/>
      <c r="K157" s="84"/>
      <c r="L157" s="84"/>
    </row>
    <row r="158" spans="1:12" ht="224.1" customHeight="1">
      <c r="A158" s="63">
        <f t="shared" si="2"/>
        <v>150</v>
      </c>
      <c r="B158" s="66" t="s">
        <v>310</v>
      </c>
      <c r="C158" s="66" t="s">
        <v>311</v>
      </c>
      <c r="D158" s="68"/>
      <c r="E158" s="48" t="s">
        <v>8</v>
      </c>
      <c r="F158" s="48" t="s">
        <v>312</v>
      </c>
      <c r="G158" s="49" t="s">
        <v>1034</v>
      </c>
      <c r="H158" s="88">
        <v>82</v>
      </c>
      <c r="I158" s="84"/>
      <c r="J158" s="84"/>
      <c r="K158" s="84"/>
      <c r="L158" s="84"/>
    </row>
    <row r="159" spans="1:12" ht="219" customHeight="1">
      <c r="A159" s="63">
        <f t="shared" si="2"/>
        <v>151</v>
      </c>
      <c r="B159" s="66" t="s">
        <v>313</v>
      </c>
      <c r="C159" s="67" t="s">
        <v>314</v>
      </c>
      <c r="D159" s="68" t="s">
        <v>7</v>
      </c>
      <c r="E159" s="48" t="s">
        <v>8</v>
      </c>
      <c r="F159" s="48" t="s">
        <v>312</v>
      </c>
      <c r="G159" s="49" t="s">
        <v>1035</v>
      </c>
      <c r="H159" s="88">
        <v>88</v>
      </c>
      <c r="I159" s="84"/>
      <c r="J159" s="84"/>
      <c r="K159" s="84"/>
      <c r="L159" s="84"/>
    </row>
    <row r="160" spans="1:12" ht="219" customHeight="1">
      <c r="A160" s="63">
        <f t="shared" si="2"/>
        <v>152</v>
      </c>
      <c r="B160" s="66" t="s">
        <v>315</v>
      </c>
      <c r="C160" s="67" t="s">
        <v>316</v>
      </c>
      <c r="D160" s="68"/>
      <c r="E160" s="48" t="s">
        <v>8</v>
      </c>
      <c r="F160" s="48" t="s">
        <v>312</v>
      </c>
      <c r="G160" s="49" t="s">
        <v>1036</v>
      </c>
      <c r="H160" s="88">
        <v>85</v>
      </c>
      <c r="I160" s="84"/>
      <c r="J160" s="84"/>
      <c r="K160" s="84"/>
      <c r="L160" s="84"/>
    </row>
    <row r="161" spans="1:12" ht="224.1" customHeight="1">
      <c r="A161" s="63">
        <f t="shared" si="2"/>
        <v>153</v>
      </c>
      <c r="B161" s="66" t="s">
        <v>317</v>
      </c>
      <c r="C161" s="66" t="s">
        <v>475</v>
      </c>
      <c r="D161" s="68"/>
      <c r="E161" s="48" t="s">
        <v>8</v>
      </c>
      <c r="F161" s="48" t="s">
        <v>312</v>
      </c>
      <c r="G161" s="49" t="s">
        <v>1037</v>
      </c>
      <c r="H161" s="88">
        <v>159</v>
      </c>
      <c r="I161" s="84"/>
      <c r="J161" s="84"/>
      <c r="K161" s="84"/>
      <c r="L161" s="84"/>
    </row>
    <row r="162" spans="1:12" ht="224.1" customHeight="1">
      <c r="A162" s="63">
        <f t="shared" si="2"/>
        <v>154</v>
      </c>
      <c r="B162" s="66" t="s">
        <v>318</v>
      </c>
      <c r="C162" s="66" t="s">
        <v>319</v>
      </c>
      <c r="D162" s="68"/>
      <c r="E162" s="48" t="s">
        <v>8</v>
      </c>
      <c r="F162" s="48" t="s">
        <v>312</v>
      </c>
      <c r="G162" s="49" t="s">
        <v>1038</v>
      </c>
      <c r="H162" s="88">
        <v>218</v>
      </c>
      <c r="I162" s="84"/>
      <c r="J162" s="84"/>
      <c r="K162" s="84"/>
      <c r="L162" s="84"/>
    </row>
    <row r="163" spans="1:12" ht="224.1" customHeight="1">
      <c r="A163" s="63">
        <f t="shared" si="2"/>
        <v>155</v>
      </c>
      <c r="B163" s="66" t="s">
        <v>320</v>
      </c>
      <c r="C163" s="66" t="s">
        <v>321</v>
      </c>
      <c r="D163" s="68"/>
      <c r="E163" s="48" t="s">
        <v>8</v>
      </c>
      <c r="F163" s="48" t="s">
        <v>322</v>
      </c>
      <c r="G163" s="49" t="s">
        <v>1039</v>
      </c>
      <c r="H163" s="88">
        <v>355</v>
      </c>
      <c r="I163" s="84"/>
      <c r="J163" s="84"/>
      <c r="K163" s="84"/>
      <c r="L163" s="84"/>
    </row>
    <row r="164" spans="1:12" ht="224.1" customHeight="1">
      <c r="A164" s="63">
        <f t="shared" si="2"/>
        <v>156</v>
      </c>
      <c r="B164" s="66" t="s">
        <v>323</v>
      </c>
      <c r="C164" s="66" t="s">
        <v>324</v>
      </c>
      <c r="D164" s="68"/>
      <c r="E164" s="48" t="s">
        <v>8</v>
      </c>
      <c r="F164" s="48" t="s">
        <v>325</v>
      </c>
      <c r="G164" s="49" t="s">
        <v>1040</v>
      </c>
      <c r="H164" s="88">
        <v>382</v>
      </c>
      <c r="I164" s="84"/>
      <c r="J164" s="84"/>
      <c r="K164" s="84"/>
      <c r="L164" s="84"/>
    </row>
    <row r="165" spans="1:12" ht="223.7" customHeight="1">
      <c r="A165" s="63">
        <f t="shared" si="2"/>
        <v>157</v>
      </c>
      <c r="B165" s="66" t="s">
        <v>326</v>
      </c>
      <c r="C165" s="67" t="s">
        <v>327</v>
      </c>
      <c r="D165" s="68" t="s">
        <v>7</v>
      </c>
      <c r="E165" s="48" t="s">
        <v>8</v>
      </c>
      <c r="F165" s="48" t="s">
        <v>325</v>
      </c>
      <c r="G165" s="49" t="s">
        <v>1041</v>
      </c>
      <c r="H165" s="88">
        <v>342</v>
      </c>
      <c r="I165" s="84"/>
      <c r="J165" s="84"/>
      <c r="K165" s="84"/>
      <c r="L165" s="84"/>
    </row>
    <row r="166" spans="1:12" ht="224.1" customHeight="1">
      <c r="A166" s="63">
        <f t="shared" si="2"/>
        <v>158</v>
      </c>
      <c r="B166" s="66" t="s">
        <v>328</v>
      </c>
      <c r="C166" s="66" t="s">
        <v>329</v>
      </c>
      <c r="D166" s="68"/>
      <c r="E166" s="48" t="s">
        <v>8</v>
      </c>
      <c r="F166" s="48" t="s">
        <v>330</v>
      </c>
      <c r="G166" s="49" t="s">
        <v>1042</v>
      </c>
      <c r="H166" s="88">
        <v>614</v>
      </c>
      <c r="I166" s="84"/>
      <c r="J166" s="84"/>
      <c r="K166" s="84"/>
      <c r="L166" s="84"/>
    </row>
    <row r="167" spans="1:12" ht="224.1" customHeight="1">
      <c r="A167" s="63">
        <f t="shared" si="2"/>
        <v>159</v>
      </c>
      <c r="B167" s="66" t="s">
        <v>331</v>
      </c>
      <c r="C167" s="66" t="s">
        <v>332</v>
      </c>
      <c r="D167" s="68"/>
      <c r="E167" s="48" t="s">
        <v>8</v>
      </c>
      <c r="F167" s="48" t="s">
        <v>333</v>
      </c>
      <c r="G167" s="49" t="s">
        <v>1043</v>
      </c>
      <c r="H167" s="88">
        <v>1114</v>
      </c>
      <c r="I167" s="84"/>
      <c r="J167" s="84"/>
      <c r="K167" s="84"/>
      <c r="L167" s="84"/>
    </row>
    <row r="168" spans="1:12" ht="224.1" customHeight="1">
      <c r="A168" s="63">
        <f t="shared" si="2"/>
        <v>160</v>
      </c>
      <c r="B168" s="66" t="s">
        <v>334</v>
      </c>
      <c r="C168" s="66" t="s">
        <v>335</v>
      </c>
      <c r="D168" s="68"/>
      <c r="E168" s="48" t="s">
        <v>8</v>
      </c>
      <c r="F168" s="48" t="s">
        <v>336</v>
      </c>
      <c r="G168" s="49" t="s">
        <v>1044</v>
      </c>
      <c r="H168" s="88">
        <v>664</v>
      </c>
      <c r="I168" s="84"/>
      <c r="J168" s="84"/>
      <c r="K168" s="84"/>
      <c r="L168" s="84"/>
    </row>
    <row r="169" spans="1:12" ht="224.1" customHeight="1">
      <c r="A169" s="63">
        <f t="shared" si="2"/>
        <v>161</v>
      </c>
      <c r="B169" s="66" t="s">
        <v>337</v>
      </c>
      <c r="C169" s="66" t="s">
        <v>338</v>
      </c>
      <c r="D169" s="68"/>
      <c r="E169" s="48" t="s">
        <v>8</v>
      </c>
      <c r="F169" s="48" t="s">
        <v>336</v>
      </c>
      <c r="G169" s="49" t="s">
        <v>1045</v>
      </c>
      <c r="H169" s="88">
        <v>1245</v>
      </c>
      <c r="I169" s="84"/>
      <c r="J169" s="84"/>
      <c r="K169" s="84"/>
      <c r="L169" s="84"/>
    </row>
    <row r="170" spans="1:12" ht="224.1" customHeight="1">
      <c r="A170" s="63">
        <f t="shared" si="2"/>
        <v>162</v>
      </c>
      <c r="B170" s="66" t="s">
        <v>339</v>
      </c>
      <c r="C170" s="66" t="s">
        <v>340</v>
      </c>
      <c r="D170" s="68"/>
      <c r="E170" s="48" t="s">
        <v>8</v>
      </c>
      <c r="F170" s="48" t="s">
        <v>336</v>
      </c>
      <c r="G170" s="49" t="s">
        <v>1046</v>
      </c>
      <c r="H170" s="88">
        <v>1469</v>
      </c>
      <c r="I170" s="84"/>
      <c r="J170" s="84"/>
      <c r="K170" s="84"/>
      <c r="L170" s="84"/>
    </row>
    <row r="171" spans="1:12" ht="224.1" customHeight="1">
      <c r="A171" s="63">
        <f t="shared" si="2"/>
        <v>163</v>
      </c>
      <c r="B171" s="66" t="s">
        <v>341</v>
      </c>
      <c r="C171" s="66" t="s">
        <v>342</v>
      </c>
      <c r="D171" s="68"/>
      <c r="E171" s="48" t="s">
        <v>8</v>
      </c>
      <c r="F171" s="48" t="s">
        <v>336</v>
      </c>
      <c r="G171" s="49" t="s">
        <v>1047</v>
      </c>
      <c r="H171" s="88">
        <v>737</v>
      </c>
      <c r="I171" s="84"/>
      <c r="J171" s="84"/>
      <c r="K171" s="84"/>
      <c r="L171" s="84"/>
    </row>
    <row r="172" spans="1:12" ht="224.1" customHeight="1">
      <c r="A172" s="63">
        <f t="shared" si="2"/>
        <v>164</v>
      </c>
      <c r="B172" s="66" t="s">
        <v>343</v>
      </c>
      <c r="C172" s="66" t="s">
        <v>344</v>
      </c>
      <c r="D172" s="68"/>
      <c r="E172" s="48" t="s">
        <v>8</v>
      </c>
      <c r="F172" s="48" t="s">
        <v>336</v>
      </c>
      <c r="G172" s="49" t="s">
        <v>1048</v>
      </c>
      <c r="H172" s="88">
        <v>739</v>
      </c>
      <c r="I172" s="84"/>
      <c r="J172" s="84"/>
      <c r="K172" s="84"/>
      <c r="L172" s="84"/>
    </row>
    <row r="173" spans="1:12" ht="224.1" customHeight="1">
      <c r="A173" s="63">
        <f t="shared" si="2"/>
        <v>165</v>
      </c>
      <c r="B173" s="66" t="s">
        <v>345</v>
      </c>
      <c r="C173" s="66" t="s">
        <v>346</v>
      </c>
      <c r="D173" s="68"/>
      <c r="E173" s="48" t="s">
        <v>8</v>
      </c>
      <c r="F173" s="50" t="s">
        <v>347</v>
      </c>
      <c r="G173" s="49" t="s">
        <v>1049</v>
      </c>
      <c r="H173" s="88">
        <v>176</v>
      </c>
      <c r="I173" s="84"/>
      <c r="J173" s="84"/>
      <c r="K173" s="84"/>
      <c r="L173" s="84"/>
    </row>
    <row r="174" spans="1:12" ht="224.1" customHeight="1">
      <c r="A174" s="63">
        <f t="shared" si="2"/>
        <v>166</v>
      </c>
      <c r="B174" s="66" t="s">
        <v>348</v>
      </c>
      <c r="C174" s="66" t="s">
        <v>474</v>
      </c>
      <c r="D174" s="68"/>
      <c r="E174" s="48" t="s">
        <v>8</v>
      </c>
      <c r="F174" s="50" t="s">
        <v>347</v>
      </c>
      <c r="G174" s="49" t="s">
        <v>1050</v>
      </c>
      <c r="H174" s="88">
        <v>266</v>
      </c>
      <c r="I174" s="84"/>
      <c r="J174" s="84"/>
      <c r="K174" s="84"/>
      <c r="L174" s="84"/>
    </row>
    <row r="175" spans="1:12" ht="224.1" customHeight="1">
      <c r="A175" s="63">
        <f t="shared" si="2"/>
        <v>167</v>
      </c>
      <c r="B175" s="66" t="s">
        <v>349</v>
      </c>
      <c r="C175" s="66" t="s">
        <v>350</v>
      </c>
      <c r="D175" s="68"/>
      <c r="E175" s="48" t="s">
        <v>8</v>
      </c>
      <c r="F175" s="48" t="s">
        <v>351</v>
      </c>
      <c r="G175" s="49" t="s">
        <v>1051</v>
      </c>
      <c r="H175" s="88">
        <v>141</v>
      </c>
      <c r="I175" s="84"/>
      <c r="J175" s="84"/>
      <c r="K175" s="84"/>
      <c r="L175" s="84"/>
    </row>
    <row r="176" spans="1:12" ht="224.1" customHeight="1">
      <c r="A176" s="63">
        <f t="shared" si="2"/>
        <v>168</v>
      </c>
      <c r="B176" s="66" t="s">
        <v>352</v>
      </c>
      <c r="C176" s="66" t="s">
        <v>353</v>
      </c>
      <c r="D176" s="68"/>
      <c r="E176" s="48" t="s">
        <v>8</v>
      </c>
      <c r="F176" s="48" t="s">
        <v>351</v>
      </c>
      <c r="G176" s="49" t="s">
        <v>1052</v>
      </c>
      <c r="H176" s="88">
        <v>216</v>
      </c>
      <c r="I176" s="84"/>
      <c r="J176" s="84"/>
      <c r="K176" s="84"/>
      <c r="L176" s="84"/>
    </row>
    <row r="177" spans="1:12" ht="224.1" customHeight="1">
      <c r="A177" s="63">
        <f t="shared" si="2"/>
        <v>169</v>
      </c>
      <c r="B177" s="66" t="s">
        <v>354</v>
      </c>
      <c r="C177" s="71" t="s">
        <v>355</v>
      </c>
      <c r="D177" s="68"/>
      <c r="E177" s="48" t="s">
        <v>8</v>
      </c>
      <c r="F177" s="50" t="s">
        <v>356</v>
      </c>
      <c r="G177" s="49" t="s">
        <v>1053</v>
      </c>
      <c r="H177" s="88">
        <v>174</v>
      </c>
      <c r="I177" s="84"/>
      <c r="J177" s="84"/>
      <c r="K177" s="84"/>
      <c r="L177" s="84"/>
    </row>
    <row r="178" spans="1:12" ht="224.1" customHeight="1">
      <c r="A178" s="63">
        <f t="shared" si="2"/>
        <v>170</v>
      </c>
      <c r="B178" s="66" t="s">
        <v>357</v>
      </c>
      <c r="C178" s="71" t="s">
        <v>358</v>
      </c>
      <c r="D178" s="68"/>
      <c r="E178" s="48" t="s">
        <v>8</v>
      </c>
      <c r="F178" s="48" t="s">
        <v>356</v>
      </c>
      <c r="G178" s="49" t="s">
        <v>1054</v>
      </c>
      <c r="H178" s="88">
        <v>264</v>
      </c>
      <c r="I178" s="84"/>
      <c r="J178" s="84"/>
      <c r="K178" s="84"/>
      <c r="L178" s="84"/>
    </row>
    <row r="179" spans="1:12" ht="224.1" customHeight="1">
      <c r="A179" s="63">
        <f t="shared" si="2"/>
        <v>171</v>
      </c>
      <c r="B179" s="66" t="s">
        <v>359</v>
      </c>
      <c r="C179" s="71" t="s">
        <v>360</v>
      </c>
      <c r="D179" s="68"/>
      <c r="E179" s="48" t="s">
        <v>8</v>
      </c>
      <c r="F179" s="48" t="s">
        <v>356</v>
      </c>
      <c r="G179" s="49" t="s">
        <v>1055</v>
      </c>
      <c r="H179" s="88">
        <v>359</v>
      </c>
      <c r="I179" s="84"/>
      <c r="J179" s="84"/>
      <c r="K179" s="84"/>
      <c r="L179" s="84"/>
    </row>
    <row r="180" spans="1:12" ht="224.1" customHeight="1">
      <c r="A180" s="63">
        <f t="shared" si="2"/>
        <v>172</v>
      </c>
      <c r="B180" s="66"/>
      <c r="C180" s="71" t="s">
        <v>495</v>
      </c>
      <c r="D180" s="68"/>
      <c r="E180" s="48" t="s">
        <v>8</v>
      </c>
      <c r="F180" s="48" t="s">
        <v>496</v>
      </c>
      <c r="G180" s="49" t="s">
        <v>1077</v>
      </c>
      <c r="H180" s="88">
        <v>104</v>
      </c>
      <c r="I180" s="84"/>
      <c r="J180" s="84"/>
      <c r="K180" s="84"/>
      <c r="L180" s="84"/>
    </row>
    <row r="181" spans="1:12" ht="224.1" customHeight="1">
      <c r="A181" s="63">
        <f t="shared" si="2"/>
        <v>173</v>
      </c>
      <c r="B181" s="66" t="s">
        <v>362</v>
      </c>
      <c r="C181" s="66" t="s">
        <v>363</v>
      </c>
      <c r="D181" s="68"/>
      <c r="E181" s="48" t="s">
        <v>8</v>
      </c>
      <c r="F181" s="48" t="s">
        <v>361</v>
      </c>
      <c r="G181" s="49" t="s">
        <v>1056</v>
      </c>
      <c r="H181" s="88">
        <v>203</v>
      </c>
      <c r="I181" s="84"/>
      <c r="J181" s="84"/>
      <c r="K181" s="84"/>
      <c r="L181" s="84"/>
    </row>
    <row r="182" spans="1:12" ht="224.1" customHeight="1">
      <c r="A182" s="63">
        <f t="shared" si="2"/>
        <v>174</v>
      </c>
      <c r="B182" s="66" t="s">
        <v>365</v>
      </c>
      <c r="C182" s="66" t="s">
        <v>366</v>
      </c>
      <c r="D182" s="68"/>
      <c r="E182" s="48" t="s">
        <v>8</v>
      </c>
      <c r="F182" s="48" t="s">
        <v>364</v>
      </c>
      <c r="G182" s="49" t="s">
        <v>1057</v>
      </c>
      <c r="H182" s="88">
        <v>190</v>
      </c>
      <c r="I182" s="84"/>
      <c r="J182" s="84"/>
      <c r="K182" s="84"/>
      <c r="L182" s="84"/>
    </row>
    <row r="183" spans="1:12" ht="224.1" customHeight="1">
      <c r="A183" s="63">
        <f t="shared" si="2"/>
        <v>175</v>
      </c>
      <c r="B183" s="66" t="s">
        <v>367</v>
      </c>
      <c r="C183" s="66" t="s">
        <v>368</v>
      </c>
      <c r="D183" s="68"/>
      <c r="E183" s="48" t="s">
        <v>8</v>
      </c>
      <c r="F183" s="48" t="s">
        <v>364</v>
      </c>
      <c r="G183" s="49" t="s">
        <v>1058</v>
      </c>
      <c r="H183" s="88">
        <v>270</v>
      </c>
      <c r="I183" s="84"/>
      <c r="J183" s="84"/>
      <c r="K183" s="84"/>
      <c r="L183" s="84"/>
    </row>
    <row r="184" spans="1:12" ht="224.1" customHeight="1">
      <c r="A184" s="63">
        <f t="shared" si="2"/>
        <v>176</v>
      </c>
      <c r="B184" s="66" t="s">
        <v>369</v>
      </c>
      <c r="C184" s="66" t="s">
        <v>370</v>
      </c>
      <c r="D184" s="68"/>
      <c r="E184" s="48" t="s">
        <v>8</v>
      </c>
      <c r="F184" s="48" t="s">
        <v>371</v>
      </c>
      <c r="G184" s="49" t="s">
        <v>1059</v>
      </c>
      <c r="H184" s="88">
        <v>947</v>
      </c>
      <c r="I184" s="84"/>
      <c r="J184" s="84"/>
      <c r="K184" s="84"/>
      <c r="L184" s="84"/>
    </row>
    <row r="185" spans="1:12" ht="224.1" customHeight="1">
      <c r="A185" s="63">
        <f t="shared" si="2"/>
        <v>177</v>
      </c>
      <c r="B185" s="66" t="s">
        <v>372</v>
      </c>
      <c r="C185" s="66" t="s">
        <v>373</v>
      </c>
      <c r="D185" s="68"/>
      <c r="E185" s="48" t="s">
        <v>8</v>
      </c>
      <c r="F185" s="48" t="s">
        <v>374</v>
      </c>
      <c r="G185" s="49" t="s">
        <v>1060</v>
      </c>
      <c r="H185" s="88">
        <v>281</v>
      </c>
      <c r="I185" s="84"/>
      <c r="J185" s="84"/>
      <c r="K185" s="84"/>
      <c r="L185" s="84"/>
    </row>
    <row r="186" spans="1:12" ht="224.1" customHeight="1">
      <c r="A186" s="63">
        <f t="shared" si="2"/>
        <v>178</v>
      </c>
      <c r="B186" s="66" t="s">
        <v>375</v>
      </c>
      <c r="C186" s="66" t="s">
        <v>376</v>
      </c>
      <c r="D186" s="68"/>
      <c r="E186" s="48" t="s">
        <v>8</v>
      </c>
      <c r="F186" s="48" t="s">
        <v>374</v>
      </c>
      <c r="G186" s="49" t="s">
        <v>1061</v>
      </c>
      <c r="H186" s="88">
        <v>329</v>
      </c>
      <c r="I186" s="84"/>
      <c r="J186" s="84"/>
      <c r="K186" s="84"/>
      <c r="L186" s="84"/>
    </row>
    <row r="187" spans="1:12" ht="224.1" customHeight="1">
      <c r="A187" s="63">
        <f t="shared" si="2"/>
        <v>179</v>
      </c>
      <c r="B187" s="66" t="s">
        <v>377</v>
      </c>
      <c r="C187" s="66" t="s">
        <v>378</v>
      </c>
      <c r="D187" s="68"/>
      <c r="E187" s="48" t="s">
        <v>8</v>
      </c>
      <c r="F187" s="48" t="s">
        <v>374</v>
      </c>
      <c r="G187" s="49" t="s">
        <v>1062</v>
      </c>
      <c r="H187" s="88">
        <v>649</v>
      </c>
      <c r="I187" s="84"/>
      <c r="J187" s="84"/>
      <c r="K187" s="84"/>
      <c r="L187" s="84"/>
    </row>
    <row r="188" spans="1:12" ht="224.1" customHeight="1">
      <c r="A188" s="63">
        <f t="shared" si="2"/>
        <v>180</v>
      </c>
      <c r="B188" s="66" t="s">
        <v>379</v>
      </c>
      <c r="C188" s="66" t="s">
        <v>380</v>
      </c>
      <c r="D188" s="68"/>
      <c r="E188" s="48" t="s">
        <v>8</v>
      </c>
      <c r="F188" s="48" t="s">
        <v>374</v>
      </c>
      <c r="G188" s="49" t="s">
        <v>1063</v>
      </c>
      <c r="H188" s="88">
        <v>74</v>
      </c>
      <c r="I188" s="84"/>
      <c r="J188" s="84"/>
      <c r="K188" s="84"/>
      <c r="L188" s="84"/>
    </row>
    <row r="189" spans="1:12" ht="224.1" customHeight="1">
      <c r="A189" s="63">
        <f t="shared" si="2"/>
        <v>181</v>
      </c>
      <c r="B189" s="66" t="s">
        <v>381</v>
      </c>
      <c r="C189" s="66" t="s">
        <v>382</v>
      </c>
      <c r="D189" s="68"/>
      <c r="E189" s="48" t="s">
        <v>8</v>
      </c>
      <c r="F189" s="48" t="s">
        <v>383</v>
      </c>
      <c r="G189" s="49" t="s">
        <v>1064</v>
      </c>
      <c r="H189" s="88">
        <v>151</v>
      </c>
      <c r="I189" s="84"/>
      <c r="J189" s="84"/>
      <c r="K189" s="84"/>
      <c r="L189" s="84"/>
    </row>
    <row r="190" spans="1:12" ht="224.1" customHeight="1">
      <c r="A190" s="63">
        <f t="shared" si="2"/>
        <v>182</v>
      </c>
      <c r="B190" s="66" t="s">
        <v>384</v>
      </c>
      <c r="C190" s="66" t="s">
        <v>385</v>
      </c>
      <c r="D190" s="68"/>
      <c r="E190" s="48" t="s">
        <v>8</v>
      </c>
      <c r="F190" s="48" t="s">
        <v>383</v>
      </c>
      <c r="G190" s="49" t="s">
        <v>1065</v>
      </c>
      <c r="H190" s="88">
        <v>82</v>
      </c>
      <c r="I190" s="84"/>
      <c r="J190" s="84"/>
      <c r="K190" s="84"/>
      <c r="L190" s="84"/>
    </row>
    <row r="191" spans="1:12" ht="224.1" customHeight="1">
      <c r="A191" s="63">
        <f t="shared" si="2"/>
        <v>183</v>
      </c>
      <c r="B191" s="66" t="s">
        <v>386</v>
      </c>
      <c r="C191" s="66" t="s">
        <v>387</v>
      </c>
      <c r="D191" s="68"/>
      <c r="E191" s="48" t="s">
        <v>8</v>
      </c>
      <c r="F191" s="48" t="s">
        <v>388</v>
      </c>
      <c r="G191" s="49" t="s">
        <v>1066</v>
      </c>
      <c r="H191" s="88">
        <v>99</v>
      </c>
      <c r="I191" s="84"/>
      <c r="J191" s="84"/>
      <c r="K191" s="84"/>
      <c r="L191" s="84"/>
    </row>
    <row r="192" spans="1:12" ht="224.1" customHeight="1">
      <c r="A192" s="63">
        <f t="shared" si="2"/>
        <v>184</v>
      </c>
      <c r="B192" s="66" t="s">
        <v>390</v>
      </c>
      <c r="C192" s="66" t="s">
        <v>391</v>
      </c>
      <c r="D192" s="68"/>
      <c r="E192" s="48" t="s">
        <v>8</v>
      </c>
      <c r="F192" s="48" t="s">
        <v>389</v>
      </c>
      <c r="G192" s="49" t="s">
        <v>1067</v>
      </c>
      <c r="H192" s="88">
        <v>161</v>
      </c>
      <c r="I192" s="84"/>
      <c r="J192" s="84"/>
      <c r="K192" s="84"/>
      <c r="L192" s="84"/>
    </row>
    <row r="193" spans="1:12" ht="224.1" customHeight="1">
      <c r="A193" s="63">
        <f t="shared" si="2"/>
        <v>185</v>
      </c>
      <c r="B193" s="66" t="s">
        <v>392</v>
      </c>
      <c r="C193" s="72" t="s">
        <v>393</v>
      </c>
      <c r="D193" s="68"/>
      <c r="E193" s="48" t="s">
        <v>8</v>
      </c>
      <c r="F193" s="50" t="s">
        <v>394</v>
      </c>
      <c r="G193" s="49" t="s">
        <v>1068</v>
      </c>
      <c r="H193" s="88">
        <v>370</v>
      </c>
      <c r="I193" s="84"/>
      <c r="J193" s="84"/>
      <c r="K193" s="84"/>
      <c r="L193" s="84"/>
    </row>
    <row r="194" spans="1:12" ht="224.1" customHeight="1">
      <c r="A194" s="63">
        <f t="shared" si="2"/>
        <v>186</v>
      </c>
      <c r="B194" s="66" t="s">
        <v>395</v>
      </c>
      <c r="C194" s="72" t="s">
        <v>396</v>
      </c>
      <c r="D194" s="68"/>
      <c r="E194" s="48" t="s">
        <v>8</v>
      </c>
      <c r="F194" s="50" t="s">
        <v>394</v>
      </c>
      <c r="G194" s="49" t="s">
        <v>1069</v>
      </c>
      <c r="H194" s="88">
        <v>393</v>
      </c>
      <c r="I194" s="84"/>
      <c r="J194" s="84"/>
      <c r="K194" s="84"/>
      <c r="L194" s="84"/>
    </row>
    <row r="195" spans="1:12" ht="224.1" customHeight="1">
      <c r="A195" s="63">
        <f t="shared" si="2"/>
        <v>187</v>
      </c>
      <c r="B195" s="66" t="s">
        <v>397</v>
      </c>
      <c r="C195" s="72" t="s">
        <v>398</v>
      </c>
      <c r="D195" s="68"/>
      <c r="E195" s="48" t="s">
        <v>8</v>
      </c>
      <c r="F195" s="50" t="s">
        <v>394</v>
      </c>
      <c r="G195" s="49" t="s">
        <v>1070</v>
      </c>
      <c r="H195" s="88">
        <v>726</v>
      </c>
      <c r="I195" s="84"/>
      <c r="J195" s="84"/>
      <c r="K195" s="84"/>
      <c r="L195" s="84"/>
    </row>
    <row r="196" spans="1:12" ht="224.1" customHeight="1">
      <c r="A196" s="63">
        <f t="shared" si="2"/>
        <v>188</v>
      </c>
      <c r="B196" s="66" t="s">
        <v>399</v>
      </c>
      <c r="C196" s="72" t="s">
        <v>400</v>
      </c>
      <c r="D196" s="68"/>
      <c r="E196" s="48" t="s">
        <v>8</v>
      </c>
      <c r="F196" s="50" t="s">
        <v>394</v>
      </c>
      <c r="G196" s="49" t="s">
        <v>1071</v>
      </c>
      <c r="H196" s="88">
        <v>1502</v>
      </c>
      <c r="I196" s="84"/>
      <c r="J196" s="84"/>
      <c r="K196" s="84"/>
      <c r="L196" s="84"/>
    </row>
    <row r="197" spans="1:12" ht="224.1" customHeight="1">
      <c r="A197" s="63">
        <f t="shared" si="2"/>
        <v>189</v>
      </c>
      <c r="B197" s="66" t="s">
        <v>401</v>
      </c>
      <c r="C197" s="72" t="s">
        <v>402</v>
      </c>
      <c r="D197" s="68"/>
      <c r="E197" s="48" t="s">
        <v>8</v>
      </c>
      <c r="F197" s="50" t="s">
        <v>394</v>
      </c>
      <c r="G197" s="49" t="s">
        <v>1072</v>
      </c>
      <c r="H197" s="88">
        <v>1907</v>
      </c>
      <c r="I197" s="84"/>
      <c r="J197" s="84"/>
      <c r="K197" s="84"/>
      <c r="L197" s="84"/>
    </row>
    <row r="198" spans="1:12" ht="224.1" customHeight="1">
      <c r="A198" s="63">
        <f t="shared" si="2"/>
        <v>190</v>
      </c>
      <c r="B198" s="66"/>
      <c r="C198" s="66" t="s">
        <v>484</v>
      </c>
      <c r="D198" s="68"/>
      <c r="E198" s="48" t="s">
        <v>8</v>
      </c>
      <c r="F198" s="48" t="s">
        <v>403</v>
      </c>
      <c r="G198" s="49" t="s">
        <v>486</v>
      </c>
      <c r="H198" s="88">
        <v>524</v>
      </c>
      <c r="I198" s="84"/>
      <c r="J198" s="84"/>
      <c r="K198" s="84"/>
      <c r="L198" s="84"/>
    </row>
    <row r="199" spans="1:12" ht="224.1" customHeight="1">
      <c r="A199" s="63">
        <f t="shared" si="2"/>
        <v>191</v>
      </c>
      <c r="B199" s="66"/>
      <c r="C199" s="66" t="s">
        <v>485</v>
      </c>
      <c r="D199" s="68"/>
      <c r="E199" s="48" t="s">
        <v>8</v>
      </c>
      <c r="F199" s="48" t="s">
        <v>403</v>
      </c>
      <c r="G199" s="49" t="s">
        <v>487</v>
      </c>
      <c r="H199" s="88">
        <v>547</v>
      </c>
      <c r="I199" s="84"/>
      <c r="J199" s="84"/>
      <c r="K199" s="84"/>
      <c r="L199" s="84"/>
    </row>
    <row r="200" spans="1:12" ht="224.1" customHeight="1">
      <c r="A200" s="63">
        <f t="shared" si="2"/>
        <v>192</v>
      </c>
      <c r="B200" s="66"/>
      <c r="C200" s="66" t="s">
        <v>478</v>
      </c>
      <c r="D200" s="68"/>
      <c r="E200" s="48" t="s">
        <v>480</v>
      </c>
      <c r="F200" s="48" t="s">
        <v>481</v>
      </c>
      <c r="G200" s="49" t="s">
        <v>488</v>
      </c>
      <c r="H200" s="88">
        <v>52</v>
      </c>
      <c r="I200" s="84"/>
      <c r="J200" s="84"/>
      <c r="K200" s="84"/>
      <c r="L200" s="84"/>
    </row>
    <row r="201" spans="1:12" ht="224.1" customHeight="1">
      <c r="A201" s="63">
        <f t="shared" si="2"/>
        <v>193</v>
      </c>
      <c r="B201" s="66"/>
      <c r="C201" s="66" t="s">
        <v>479</v>
      </c>
      <c r="D201" s="68"/>
      <c r="E201" s="48" t="s">
        <v>480</v>
      </c>
      <c r="F201" s="48" t="s">
        <v>482</v>
      </c>
      <c r="G201" s="49" t="s">
        <v>483</v>
      </c>
      <c r="H201" s="88">
        <v>48</v>
      </c>
      <c r="I201" s="84"/>
      <c r="J201" s="84"/>
      <c r="K201" s="84"/>
      <c r="L201" s="84"/>
    </row>
    <row r="202" spans="1:12" ht="214.5" customHeight="1">
      <c r="A202" s="63">
        <f t="shared" si="2"/>
        <v>194</v>
      </c>
      <c r="B202" s="66" t="s">
        <v>404</v>
      </c>
      <c r="C202" s="71" t="s">
        <v>405</v>
      </c>
      <c r="D202" s="65"/>
      <c r="E202" s="48" t="s">
        <v>406</v>
      </c>
      <c r="F202" s="48" t="s">
        <v>407</v>
      </c>
      <c r="G202" s="53" t="s">
        <v>408</v>
      </c>
      <c r="H202" s="88">
        <v>42</v>
      </c>
      <c r="I202" s="84"/>
      <c r="J202" s="84"/>
      <c r="K202" s="84"/>
      <c r="L202" s="84"/>
    </row>
    <row r="203" spans="1:12" ht="224.1" customHeight="1">
      <c r="A203" s="63">
        <f t="shared" ref="A203:A213" si="3">A202+1</f>
        <v>195</v>
      </c>
      <c r="B203" s="66" t="s">
        <v>409</v>
      </c>
      <c r="C203" s="66" t="s">
        <v>410</v>
      </c>
      <c r="D203" s="68"/>
      <c r="E203" s="48" t="s">
        <v>8</v>
      </c>
      <c r="F203" s="48" t="s">
        <v>407</v>
      </c>
      <c r="G203" s="53" t="s">
        <v>411</v>
      </c>
      <c r="H203" s="88">
        <v>68</v>
      </c>
      <c r="I203" s="84"/>
      <c r="J203" s="84"/>
      <c r="K203" s="84"/>
      <c r="L203" s="84"/>
    </row>
    <row r="204" spans="1:12" ht="224.1" customHeight="1">
      <c r="A204" s="63">
        <f t="shared" si="3"/>
        <v>196</v>
      </c>
      <c r="B204" s="66" t="s">
        <v>412</v>
      </c>
      <c r="C204" s="66" t="s">
        <v>413</v>
      </c>
      <c r="D204" s="68"/>
      <c r="E204" s="48" t="s">
        <v>8</v>
      </c>
      <c r="F204" s="48" t="s">
        <v>198</v>
      </c>
      <c r="G204" s="53" t="s">
        <v>414</v>
      </c>
      <c r="H204" s="88">
        <v>92</v>
      </c>
      <c r="I204" s="84"/>
      <c r="J204" s="84"/>
      <c r="K204" s="84"/>
      <c r="L204" s="84"/>
    </row>
    <row r="205" spans="1:12" ht="224.1" customHeight="1">
      <c r="A205" s="63">
        <f t="shared" si="3"/>
        <v>197</v>
      </c>
      <c r="B205" s="66" t="s">
        <v>415</v>
      </c>
      <c r="C205" s="66" t="s">
        <v>416</v>
      </c>
      <c r="D205" s="68"/>
      <c r="E205" s="48" t="s">
        <v>8</v>
      </c>
      <c r="F205" s="48" t="s">
        <v>199</v>
      </c>
      <c r="G205" s="53" t="s">
        <v>417</v>
      </c>
      <c r="H205" s="88">
        <v>109</v>
      </c>
      <c r="I205" s="84"/>
      <c r="J205" s="84"/>
      <c r="K205" s="84"/>
      <c r="L205" s="84"/>
    </row>
    <row r="206" spans="1:12" ht="224.1" customHeight="1">
      <c r="A206" s="63">
        <f t="shared" si="3"/>
        <v>198</v>
      </c>
      <c r="B206" s="66" t="s">
        <v>418</v>
      </c>
      <c r="C206" s="66" t="s">
        <v>419</v>
      </c>
      <c r="D206" s="68"/>
      <c r="E206" s="48" t="s">
        <v>8</v>
      </c>
      <c r="F206" s="48" t="s">
        <v>200</v>
      </c>
      <c r="G206" s="53" t="s">
        <v>420</v>
      </c>
      <c r="H206" s="88">
        <v>142</v>
      </c>
      <c r="I206" s="84"/>
      <c r="J206" s="84"/>
      <c r="K206" s="84"/>
      <c r="L206" s="84"/>
    </row>
    <row r="207" spans="1:12" ht="224.1" customHeight="1">
      <c r="A207" s="63">
        <f t="shared" si="3"/>
        <v>199</v>
      </c>
      <c r="B207" s="66" t="s">
        <v>421</v>
      </c>
      <c r="C207" s="66" t="s">
        <v>422</v>
      </c>
      <c r="D207" s="68"/>
      <c r="E207" s="48" t="s">
        <v>8</v>
      </c>
      <c r="F207" s="48" t="s">
        <v>201</v>
      </c>
      <c r="G207" s="53" t="s">
        <v>423</v>
      </c>
      <c r="H207" s="88">
        <v>151</v>
      </c>
      <c r="I207" s="84"/>
      <c r="J207" s="84"/>
      <c r="K207" s="84"/>
      <c r="L207" s="84"/>
    </row>
    <row r="208" spans="1:12" ht="224.1" customHeight="1">
      <c r="A208" s="63">
        <f t="shared" si="3"/>
        <v>200</v>
      </c>
      <c r="B208" s="66" t="s">
        <v>424</v>
      </c>
      <c r="C208" s="66" t="s">
        <v>425</v>
      </c>
      <c r="D208" s="68"/>
      <c r="E208" s="48" t="s">
        <v>8</v>
      </c>
      <c r="F208" s="48" t="s">
        <v>426</v>
      </c>
      <c r="G208" s="53" t="s">
        <v>427</v>
      </c>
      <c r="H208" s="88">
        <v>264</v>
      </c>
      <c r="I208" s="84"/>
      <c r="J208" s="84"/>
      <c r="K208" s="84"/>
      <c r="L208" s="84"/>
    </row>
    <row r="209" spans="1:12" ht="224.1" customHeight="1">
      <c r="A209" s="63">
        <f t="shared" si="3"/>
        <v>201</v>
      </c>
      <c r="B209" s="66" t="s">
        <v>428</v>
      </c>
      <c r="C209" s="66" t="s">
        <v>429</v>
      </c>
      <c r="D209" s="68"/>
      <c r="E209" s="48" t="s">
        <v>8</v>
      </c>
      <c r="F209" s="48" t="s">
        <v>430</v>
      </c>
      <c r="G209" s="53" t="s">
        <v>431</v>
      </c>
      <c r="H209" s="88">
        <v>63</v>
      </c>
      <c r="I209" s="84"/>
      <c r="J209" s="84"/>
      <c r="K209" s="84"/>
      <c r="L209" s="84"/>
    </row>
    <row r="210" spans="1:12" ht="224.1" customHeight="1">
      <c r="A210" s="63">
        <f t="shared" si="3"/>
        <v>202</v>
      </c>
      <c r="B210" s="66" t="s">
        <v>432</v>
      </c>
      <c r="C210" s="66" t="s">
        <v>433</v>
      </c>
      <c r="D210" s="68"/>
      <c r="E210" s="48" t="s">
        <v>8</v>
      </c>
      <c r="F210" s="48" t="s">
        <v>434</v>
      </c>
      <c r="G210" s="53" t="s">
        <v>435</v>
      </c>
      <c r="H210" s="88">
        <v>48</v>
      </c>
      <c r="I210" s="84"/>
      <c r="J210" s="84"/>
      <c r="K210" s="84"/>
      <c r="L210" s="84"/>
    </row>
    <row r="211" spans="1:12" ht="224.1" customHeight="1">
      <c r="A211" s="63">
        <f t="shared" si="3"/>
        <v>203</v>
      </c>
      <c r="B211" s="66" t="s">
        <v>436</v>
      </c>
      <c r="C211" s="66" t="s">
        <v>437</v>
      </c>
      <c r="D211" s="68"/>
      <c r="E211" s="48" t="s">
        <v>8</v>
      </c>
      <c r="F211" s="48" t="s">
        <v>438</v>
      </c>
      <c r="G211" s="53" t="s">
        <v>439</v>
      </c>
      <c r="H211" s="88">
        <v>85</v>
      </c>
      <c r="I211" s="84"/>
      <c r="J211" s="84"/>
      <c r="K211" s="84"/>
      <c r="L211" s="84"/>
    </row>
    <row r="212" spans="1:12" ht="224.1" customHeight="1">
      <c r="A212" s="63">
        <f t="shared" si="3"/>
        <v>204</v>
      </c>
      <c r="B212" s="66" t="s">
        <v>440</v>
      </c>
      <c r="C212" s="66" t="s">
        <v>441</v>
      </c>
      <c r="D212" s="68"/>
      <c r="E212" s="48" t="s">
        <v>8</v>
      </c>
      <c r="F212" s="48" t="s">
        <v>442</v>
      </c>
      <c r="G212" s="53" t="s">
        <v>443</v>
      </c>
      <c r="H212" s="88">
        <v>201</v>
      </c>
      <c r="I212" s="84"/>
      <c r="J212" s="84"/>
      <c r="K212" s="84"/>
      <c r="L212" s="84"/>
    </row>
    <row r="213" spans="1:12" ht="224.1" customHeight="1" thickBot="1">
      <c r="A213" s="85">
        <f t="shared" si="3"/>
        <v>205</v>
      </c>
      <c r="B213" s="73">
        <v>30430200157</v>
      </c>
      <c r="C213" s="74" t="s">
        <v>444</v>
      </c>
      <c r="D213" s="75"/>
      <c r="E213" s="54" t="s">
        <v>8</v>
      </c>
      <c r="F213" s="54" t="s">
        <v>202</v>
      </c>
      <c r="G213" s="55" t="s">
        <v>445</v>
      </c>
      <c r="H213" s="89">
        <v>135</v>
      </c>
      <c r="I213" s="84"/>
      <c r="J213" s="84"/>
      <c r="K213" s="84"/>
      <c r="L213" s="84"/>
    </row>
  </sheetData>
  <mergeCells count="4">
    <mergeCell ref="B1:G1"/>
    <mergeCell ref="B2:G2"/>
    <mergeCell ref="B3:G3"/>
    <mergeCell ref="B5:D5"/>
  </mergeCells>
  <phoneticPr fontId="5" type="noConversion"/>
  <conditionalFormatting sqref="C50">
    <cfRule type="duplicateValues" dxfId="5" priority="88"/>
    <cfRule type="duplicateValues" dxfId="4" priority="89"/>
  </conditionalFormatting>
  <conditionalFormatting sqref="C114">
    <cfRule type="duplicateValues" dxfId="3" priority="86"/>
    <cfRule type="duplicateValues" dxfId="2" priority="87"/>
  </conditionalFormatting>
  <pageMargins left="0.2" right="0.2" top="0.25" bottom="0.5" header="0.3" footer="0.3"/>
  <pageSetup paperSize="9" scale="60" orientation="landscape" r:id="rId1"/>
  <headerFooter>
    <oddFooter>&amp;C&amp;P /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7"/>
  <sheetViews>
    <sheetView topLeftCell="A218" workbookViewId="0">
      <selection activeCell="D227" sqref="D227:E227"/>
    </sheetView>
  </sheetViews>
  <sheetFormatPr defaultColWidth="8.7109375" defaultRowHeight="15" outlineLevelCol="1"/>
  <cols>
    <col min="1" max="1" width="19.140625" style="33" customWidth="1" outlineLevel="1"/>
    <col min="2" max="2" width="8.42578125" style="33" bestFit="1" customWidth="1"/>
    <col min="3" max="3" width="12" style="33" customWidth="1"/>
    <col min="4" max="5" width="8.7109375" style="43"/>
    <col min="6" max="16384" width="8.7109375" style="2"/>
  </cols>
  <sheetData>
    <row r="1" spans="1:5" ht="42.75">
      <c r="A1" s="34" t="s">
        <v>897</v>
      </c>
      <c r="B1" s="35" t="s">
        <v>898</v>
      </c>
      <c r="C1" s="35" t="s">
        <v>900</v>
      </c>
      <c r="D1" s="44" t="s">
        <v>901</v>
      </c>
      <c r="E1" s="44" t="s">
        <v>902</v>
      </c>
    </row>
    <row r="2" spans="1:5" ht="31.5">
      <c r="A2" s="12" t="s">
        <v>501</v>
      </c>
      <c r="B2" s="36">
        <v>13.48</v>
      </c>
      <c r="C2" s="37">
        <v>0.1</v>
      </c>
      <c r="D2" s="41">
        <f>B2*0.95*0.93*(1-C2)*0.98</f>
        <v>10.50424956</v>
      </c>
      <c r="E2" s="41">
        <f>B2*0.93*0.9*0.98*(1-C2)</f>
        <v>9.9513943200000021</v>
      </c>
    </row>
    <row r="3" spans="1:5" ht="15.75">
      <c r="A3" s="13" t="s">
        <v>502</v>
      </c>
      <c r="B3" s="36">
        <v>14.88</v>
      </c>
      <c r="C3" s="37">
        <v>0.1</v>
      </c>
      <c r="D3" s="42">
        <f t="shared" ref="D3:D66" si="0">B3*0.95*0.93*(1-C3)*0.98</f>
        <v>11.59519536</v>
      </c>
      <c r="E3" s="42">
        <f t="shared" ref="E3:E66" si="1">B3*0.93*0.9*0.98*(1-C3)</f>
        <v>10.984921920000001</v>
      </c>
    </row>
    <row r="4" spans="1:5" ht="15.75">
      <c r="A4" s="13" t="s">
        <v>502</v>
      </c>
      <c r="B4" s="36">
        <v>12.38</v>
      </c>
      <c r="C4" s="37">
        <v>0.1</v>
      </c>
      <c r="D4" s="42">
        <f t="shared" si="0"/>
        <v>9.6470778600000013</v>
      </c>
      <c r="E4" s="42">
        <f t="shared" si="1"/>
        <v>9.1393369200000016</v>
      </c>
    </row>
    <row r="5" spans="1:5" ht="31.5">
      <c r="A5" s="12" t="s">
        <v>10</v>
      </c>
      <c r="B5" s="36">
        <v>21.78</v>
      </c>
      <c r="C5" s="37">
        <v>0.1</v>
      </c>
      <c r="D5" s="42">
        <f t="shared" si="0"/>
        <v>16.971999659999998</v>
      </c>
      <c r="E5" s="42">
        <f t="shared" si="1"/>
        <v>16.078736520000003</v>
      </c>
    </row>
    <row r="6" spans="1:5" ht="31.5">
      <c r="A6" s="12" t="s">
        <v>13</v>
      </c>
      <c r="B6" s="36">
        <v>42.58</v>
      </c>
      <c r="C6" s="37">
        <v>0.1</v>
      </c>
      <c r="D6" s="42">
        <f t="shared" si="0"/>
        <v>33.180337260000002</v>
      </c>
      <c r="E6" s="42">
        <f t="shared" si="1"/>
        <v>31.434003720000003</v>
      </c>
    </row>
    <row r="7" spans="1:5" ht="31.5">
      <c r="A7" s="12" t="s">
        <v>18</v>
      </c>
      <c r="B7" s="36">
        <v>26.28</v>
      </c>
      <c r="C7" s="37">
        <v>0.1</v>
      </c>
      <c r="D7" s="42">
        <f t="shared" si="0"/>
        <v>20.478611160000003</v>
      </c>
      <c r="E7" s="42">
        <f t="shared" si="1"/>
        <v>19.400789520000004</v>
      </c>
    </row>
    <row r="8" spans="1:5" ht="31.5">
      <c r="A8" s="12" t="s">
        <v>15</v>
      </c>
      <c r="B8" s="36">
        <v>48.98</v>
      </c>
      <c r="C8" s="37">
        <v>0.1</v>
      </c>
      <c r="D8" s="42">
        <f t="shared" si="0"/>
        <v>38.167518059999999</v>
      </c>
      <c r="E8" s="42">
        <f t="shared" si="1"/>
        <v>36.158701319999999</v>
      </c>
    </row>
    <row r="9" spans="1:5" ht="15.75">
      <c r="A9" s="13" t="s">
        <v>502</v>
      </c>
      <c r="B9" s="36">
        <v>37.78</v>
      </c>
      <c r="C9" s="37">
        <v>0.1</v>
      </c>
      <c r="D9" s="42">
        <f t="shared" si="0"/>
        <v>29.439951660000002</v>
      </c>
      <c r="E9" s="42">
        <f t="shared" si="1"/>
        <v>27.890480520000004</v>
      </c>
    </row>
    <row r="10" spans="1:5" ht="31.5">
      <c r="A10" s="12" t="s">
        <v>503</v>
      </c>
      <c r="B10" s="36">
        <v>20.88</v>
      </c>
      <c r="C10" s="37">
        <v>0.1</v>
      </c>
      <c r="D10" s="42">
        <f t="shared" si="0"/>
        <v>16.270677360000001</v>
      </c>
      <c r="E10" s="42">
        <f t="shared" si="1"/>
        <v>15.414325919999998</v>
      </c>
    </row>
    <row r="11" spans="1:5" ht="31.5">
      <c r="A11" s="12" t="s">
        <v>504</v>
      </c>
      <c r="B11" s="36">
        <v>37.58</v>
      </c>
      <c r="C11" s="37">
        <v>0.1</v>
      </c>
      <c r="D11" s="42">
        <f t="shared" si="0"/>
        <v>29.284102259999997</v>
      </c>
      <c r="E11" s="42">
        <f t="shared" si="1"/>
        <v>27.74283372</v>
      </c>
    </row>
    <row r="12" spans="1:5" ht="31.5">
      <c r="A12" s="12" t="s">
        <v>505</v>
      </c>
      <c r="B12" s="36">
        <v>46.68</v>
      </c>
      <c r="C12" s="37">
        <v>0.1</v>
      </c>
      <c r="D12" s="42">
        <f t="shared" si="0"/>
        <v>36.375249959999998</v>
      </c>
      <c r="E12" s="42">
        <f t="shared" si="1"/>
        <v>34.46076312000001</v>
      </c>
    </row>
    <row r="13" spans="1:5" ht="31.5">
      <c r="A13" s="12" t="s">
        <v>506</v>
      </c>
      <c r="B13" s="36">
        <v>58.08</v>
      </c>
      <c r="C13" s="37">
        <v>0.1</v>
      </c>
      <c r="D13" s="42">
        <f t="shared" si="0"/>
        <v>45.258665759999992</v>
      </c>
      <c r="E13" s="42">
        <f t="shared" si="1"/>
        <v>42.876630720000001</v>
      </c>
    </row>
    <row r="14" spans="1:5" ht="15.75">
      <c r="A14" s="14" t="s">
        <v>507</v>
      </c>
      <c r="B14" s="36">
        <v>22.18</v>
      </c>
      <c r="C14" s="37">
        <v>0.1</v>
      </c>
      <c r="D14" s="42">
        <f t="shared" si="0"/>
        <v>17.28369846</v>
      </c>
      <c r="E14" s="42">
        <f t="shared" si="1"/>
        <v>16.374030120000004</v>
      </c>
    </row>
    <row r="15" spans="1:5" ht="15.75">
      <c r="A15" s="14" t="s">
        <v>507</v>
      </c>
      <c r="B15" s="36">
        <v>47.28</v>
      </c>
      <c r="C15" s="37">
        <v>0.1</v>
      </c>
      <c r="D15" s="42">
        <f t="shared" si="0"/>
        <v>36.842798159999994</v>
      </c>
      <c r="E15" s="42">
        <f t="shared" si="1"/>
        <v>34.903703520000008</v>
      </c>
    </row>
    <row r="16" spans="1:5" ht="15.75">
      <c r="A16" s="14" t="s">
        <v>507</v>
      </c>
      <c r="B16" s="36">
        <v>59.18</v>
      </c>
      <c r="C16" s="37">
        <v>0.1</v>
      </c>
      <c r="D16" s="42">
        <f t="shared" si="0"/>
        <v>46.115837460000002</v>
      </c>
      <c r="E16" s="42">
        <f t="shared" si="1"/>
        <v>43.688688120000002</v>
      </c>
    </row>
    <row r="17" spans="1:5" ht="31.5">
      <c r="A17" s="12" t="s">
        <v>24</v>
      </c>
      <c r="B17" s="36">
        <v>25.88</v>
      </c>
      <c r="C17" s="37">
        <v>0.1</v>
      </c>
      <c r="D17" s="42">
        <f t="shared" si="0"/>
        <v>20.166912360000001</v>
      </c>
      <c r="E17" s="42">
        <f t="shared" si="1"/>
        <v>19.105495919999999</v>
      </c>
    </row>
    <row r="18" spans="1:5" ht="31.5">
      <c r="A18" s="12" t="s">
        <v>20</v>
      </c>
      <c r="B18" s="36">
        <v>42.98</v>
      </c>
      <c r="C18" s="37">
        <v>0.1</v>
      </c>
      <c r="D18" s="42">
        <f t="shared" si="0"/>
        <v>33.492036059999997</v>
      </c>
      <c r="E18" s="42">
        <f t="shared" si="1"/>
        <v>31.729297320000001</v>
      </c>
    </row>
    <row r="19" spans="1:5" ht="15.75">
      <c r="A19" s="15"/>
      <c r="B19" s="36">
        <v>52.56</v>
      </c>
      <c r="C19" s="37">
        <v>0.1</v>
      </c>
      <c r="D19" s="42">
        <f t="shared" si="0"/>
        <v>40.957222320000007</v>
      </c>
      <c r="E19" s="42">
        <f t="shared" si="1"/>
        <v>38.801579040000007</v>
      </c>
    </row>
    <row r="20" spans="1:5" ht="31.5">
      <c r="A20" s="12" t="s">
        <v>22</v>
      </c>
      <c r="B20" s="36">
        <v>63.38</v>
      </c>
      <c r="C20" s="37">
        <v>0.1</v>
      </c>
      <c r="D20" s="42">
        <f t="shared" si="0"/>
        <v>49.388674860000002</v>
      </c>
      <c r="E20" s="42">
        <f t="shared" si="1"/>
        <v>46.789270920000007</v>
      </c>
    </row>
    <row r="21" spans="1:5" ht="15.75">
      <c r="A21" s="14" t="s">
        <v>507</v>
      </c>
      <c r="B21" s="36">
        <v>28.28</v>
      </c>
      <c r="C21" s="37">
        <v>0.1</v>
      </c>
      <c r="D21" s="42">
        <f t="shared" si="0"/>
        <v>22.037105159999999</v>
      </c>
      <c r="E21" s="42">
        <f t="shared" si="1"/>
        <v>20.877257520000001</v>
      </c>
    </row>
    <row r="22" spans="1:5" ht="15.75">
      <c r="A22" s="14" t="s">
        <v>507</v>
      </c>
      <c r="B22" s="36">
        <v>47.18</v>
      </c>
      <c r="C22" s="37">
        <v>0.1</v>
      </c>
      <c r="D22" s="42">
        <f t="shared" si="0"/>
        <v>36.764873460000004</v>
      </c>
      <c r="E22" s="42">
        <f t="shared" si="1"/>
        <v>34.829880120000006</v>
      </c>
    </row>
    <row r="23" spans="1:5" ht="31.5">
      <c r="A23" s="12" t="s">
        <v>508</v>
      </c>
      <c r="B23" s="36">
        <v>34.18</v>
      </c>
      <c r="C23" s="37">
        <v>0.1</v>
      </c>
      <c r="D23" s="42">
        <f t="shared" si="0"/>
        <v>26.634662459999998</v>
      </c>
      <c r="E23" s="42">
        <f t="shared" si="1"/>
        <v>25.23283812</v>
      </c>
    </row>
    <row r="24" spans="1:5" ht="31.5">
      <c r="A24" s="12" t="s">
        <v>509</v>
      </c>
      <c r="B24" s="36">
        <v>53.38</v>
      </c>
      <c r="C24" s="37">
        <v>0.1</v>
      </c>
      <c r="D24" s="42">
        <f t="shared" si="0"/>
        <v>41.596204860000007</v>
      </c>
      <c r="E24" s="42">
        <f t="shared" si="1"/>
        <v>39.406930920000008</v>
      </c>
    </row>
    <row r="25" spans="1:5" ht="31.5">
      <c r="A25" s="12" t="s">
        <v>510</v>
      </c>
      <c r="B25" s="36">
        <v>34.880000000000003</v>
      </c>
      <c r="C25" s="37">
        <v>0.1</v>
      </c>
      <c r="D25" s="42">
        <f t="shared" si="0"/>
        <v>27.180135360000005</v>
      </c>
      <c r="E25" s="42">
        <f t="shared" si="1"/>
        <v>25.749601920000003</v>
      </c>
    </row>
    <row r="26" spans="1:5" ht="31.5">
      <c r="A26" s="12" t="s">
        <v>511</v>
      </c>
      <c r="B26" s="36">
        <v>53.78</v>
      </c>
      <c r="C26" s="37">
        <v>0.1</v>
      </c>
      <c r="D26" s="42">
        <f t="shared" si="0"/>
        <v>41.907903660000002</v>
      </c>
      <c r="E26" s="42">
        <f t="shared" si="1"/>
        <v>39.702224520000009</v>
      </c>
    </row>
    <row r="27" spans="1:5" ht="15.75">
      <c r="A27" s="16" t="s">
        <v>512</v>
      </c>
      <c r="B27" s="36">
        <v>28.08</v>
      </c>
      <c r="C27" s="37">
        <v>0.1</v>
      </c>
      <c r="D27" s="42">
        <f t="shared" si="0"/>
        <v>21.881255759999998</v>
      </c>
      <c r="E27" s="42">
        <f t="shared" si="1"/>
        <v>20.72961072</v>
      </c>
    </row>
    <row r="28" spans="1:5" ht="31.5">
      <c r="A28" s="16" t="s">
        <v>513</v>
      </c>
      <c r="B28" s="36">
        <v>50.88</v>
      </c>
      <c r="C28" s="37">
        <v>0.1</v>
      </c>
      <c r="D28" s="42">
        <f t="shared" si="0"/>
        <v>39.648087360000005</v>
      </c>
      <c r="E28" s="42">
        <f t="shared" si="1"/>
        <v>37.561345920000001</v>
      </c>
    </row>
    <row r="29" spans="1:5" ht="15.75">
      <c r="A29" s="14" t="s">
        <v>507</v>
      </c>
      <c r="B29" s="36">
        <v>22.18</v>
      </c>
      <c r="C29" s="37">
        <v>0.1</v>
      </c>
      <c r="D29" s="42">
        <f t="shared" si="0"/>
        <v>17.28369846</v>
      </c>
      <c r="E29" s="42">
        <f t="shared" si="1"/>
        <v>16.374030120000004</v>
      </c>
    </row>
    <row r="30" spans="1:5" ht="15.75">
      <c r="A30" s="14" t="s">
        <v>507</v>
      </c>
      <c r="B30" s="36">
        <v>57.88</v>
      </c>
      <c r="C30" s="37">
        <v>0.1</v>
      </c>
      <c r="D30" s="42">
        <f t="shared" si="0"/>
        <v>45.102816359999998</v>
      </c>
      <c r="E30" s="42">
        <f t="shared" si="1"/>
        <v>42.728983919999997</v>
      </c>
    </row>
    <row r="31" spans="1:5" ht="15.75">
      <c r="A31" s="14" t="s">
        <v>507</v>
      </c>
      <c r="B31" s="36">
        <v>73.38</v>
      </c>
      <c r="C31" s="37">
        <v>0.1</v>
      </c>
      <c r="D31" s="42">
        <f t="shared" si="0"/>
        <v>57.181144860000003</v>
      </c>
      <c r="E31" s="42">
        <f t="shared" si="1"/>
        <v>54.171610919999992</v>
      </c>
    </row>
    <row r="32" spans="1:5" ht="31.5">
      <c r="A32" s="17" t="s">
        <v>514</v>
      </c>
      <c r="B32" s="36">
        <v>19.98</v>
      </c>
      <c r="C32" s="37">
        <v>0.1</v>
      </c>
      <c r="D32" s="42">
        <f t="shared" si="0"/>
        <v>15.569355059999999</v>
      </c>
      <c r="E32" s="42">
        <f t="shared" si="1"/>
        <v>14.749915320000003</v>
      </c>
    </row>
    <row r="33" spans="1:5" ht="31.5">
      <c r="A33" s="17" t="s">
        <v>515</v>
      </c>
      <c r="B33" s="36">
        <v>36.58</v>
      </c>
      <c r="C33" s="37">
        <v>0.1</v>
      </c>
      <c r="D33" s="42">
        <f t="shared" si="0"/>
        <v>28.504855259999999</v>
      </c>
      <c r="E33" s="42">
        <f t="shared" si="1"/>
        <v>27.004599719999998</v>
      </c>
    </row>
    <row r="34" spans="1:5" ht="31.5">
      <c r="A34" s="17" t="s">
        <v>516</v>
      </c>
      <c r="B34" s="36">
        <v>54.78</v>
      </c>
      <c r="C34" s="37">
        <v>0.1</v>
      </c>
      <c r="D34" s="42">
        <f t="shared" si="0"/>
        <v>42.68715066</v>
      </c>
      <c r="E34" s="42">
        <f t="shared" si="1"/>
        <v>40.44045852</v>
      </c>
    </row>
    <row r="35" spans="1:5" ht="31.5">
      <c r="A35" s="17" t="s">
        <v>517</v>
      </c>
      <c r="B35" s="36">
        <v>70.78</v>
      </c>
      <c r="C35" s="37">
        <v>0.1</v>
      </c>
      <c r="D35" s="42">
        <f t="shared" si="0"/>
        <v>55.155102660000004</v>
      </c>
      <c r="E35" s="42">
        <f t="shared" si="1"/>
        <v>52.252202519999997</v>
      </c>
    </row>
    <row r="36" spans="1:5" ht="15.75">
      <c r="A36" s="13" t="s">
        <v>502</v>
      </c>
      <c r="B36" s="36">
        <v>21.88</v>
      </c>
      <c r="C36" s="37">
        <v>0.1</v>
      </c>
      <c r="D36" s="42">
        <f t="shared" si="0"/>
        <v>17.049924359999999</v>
      </c>
      <c r="E36" s="42">
        <f t="shared" si="1"/>
        <v>16.152559920000002</v>
      </c>
    </row>
    <row r="37" spans="1:5" ht="15.75">
      <c r="A37" s="13" t="s">
        <v>502</v>
      </c>
      <c r="B37" s="36">
        <v>41.18</v>
      </c>
      <c r="C37" s="38">
        <v>0.15</v>
      </c>
      <c r="D37" s="42">
        <f t="shared" si="0"/>
        <v>30.306647489999992</v>
      </c>
      <c r="E37" s="42">
        <f t="shared" si="1"/>
        <v>28.711560780000003</v>
      </c>
    </row>
    <row r="38" spans="1:5" ht="15.75">
      <c r="A38" s="13" t="s">
        <v>502</v>
      </c>
      <c r="B38" s="36">
        <v>52.78</v>
      </c>
      <c r="C38" s="37">
        <v>0.1</v>
      </c>
      <c r="D38" s="42">
        <f t="shared" si="0"/>
        <v>41.128656660000004</v>
      </c>
      <c r="E38" s="42">
        <f t="shared" si="1"/>
        <v>38.963990520000003</v>
      </c>
    </row>
    <row r="39" spans="1:5" ht="15.75">
      <c r="A39" s="13" t="s">
        <v>502</v>
      </c>
      <c r="B39" s="36">
        <v>71.78</v>
      </c>
      <c r="C39" s="37">
        <v>0.1</v>
      </c>
      <c r="D39" s="42">
        <f t="shared" si="0"/>
        <v>55.934349660000002</v>
      </c>
      <c r="E39" s="42">
        <f t="shared" si="1"/>
        <v>52.99043652000001</v>
      </c>
    </row>
    <row r="40" spans="1:5" ht="15.75">
      <c r="A40" s="13" t="s">
        <v>502</v>
      </c>
      <c r="B40" s="36">
        <v>19.98</v>
      </c>
      <c r="C40" s="37">
        <v>0.1</v>
      </c>
      <c r="D40" s="42">
        <f t="shared" si="0"/>
        <v>15.569355059999999</v>
      </c>
      <c r="E40" s="42">
        <f t="shared" si="1"/>
        <v>14.749915320000003</v>
      </c>
    </row>
    <row r="41" spans="1:5" ht="15.75">
      <c r="A41" s="13" t="s">
        <v>502</v>
      </c>
      <c r="B41" s="36">
        <v>38.880000000000003</v>
      </c>
      <c r="C41" s="38">
        <v>0.15</v>
      </c>
      <c r="D41" s="42">
        <f t="shared" si="0"/>
        <v>28.61394984</v>
      </c>
      <c r="E41" s="42">
        <f t="shared" si="1"/>
        <v>27.107952480000005</v>
      </c>
    </row>
    <row r="42" spans="1:5" ht="15.75">
      <c r="A42" s="13" t="s">
        <v>502</v>
      </c>
      <c r="B42" s="36">
        <v>51.18</v>
      </c>
      <c r="C42" s="37">
        <v>0.1</v>
      </c>
      <c r="D42" s="42">
        <f t="shared" si="0"/>
        <v>39.881861459999996</v>
      </c>
      <c r="E42" s="42">
        <f t="shared" si="1"/>
        <v>37.78281612</v>
      </c>
    </row>
    <row r="43" spans="1:5" ht="15.75">
      <c r="A43" s="13" t="s">
        <v>502</v>
      </c>
      <c r="B43" s="36">
        <v>70.38</v>
      </c>
      <c r="C43" s="37">
        <v>0.1</v>
      </c>
      <c r="D43" s="42">
        <f t="shared" si="0"/>
        <v>54.843403860000002</v>
      </c>
      <c r="E43" s="42">
        <f t="shared" si="1"/>
        <v>51.956908920000011</v>
      </c>
    </row>
    <row r="44" spans="1:5" ht="31.5">
      <c r="A44" s="12" t="s">
        <v>33</v>
      </c>
      <c r="B44" s="36">
        <v>21.58</v>
      </c>
      <c r="C44" s="37">
        <v>0.1</v>
      </c>
      <c r="D44" s="42">
        <f t="shared" si="0"/>
        <v>16.816150259999997</v>
      </c>
      <c r="E44" s="42">
        <f t="shared" si="1"/>
        <v>15.931089719999999</v>
      </c>
    </row>
    <row r="45" spans="1:5" ht="31.5">
      <c r="A45" s="12" t="s">
        <v>26</v>
      </c>
      <c r="B45" s="36">
        <v>55.48</v>
      </c>
      <c r="C45" s="38">
        <v>0.13</v>
      </c>
      <c r="D45" s="42">
        <f t="shared" si="0"/>
        <v>41.791536108000003</v>
      </c>
      <c r="E45" s="42">
        <f t="shared" si="1"/>
        <v>39.591981576000009</v>
      </c>
    </row>
    <row r="46" spans="1:5" ht="31.5">
      <c r="A46" s="12" t="s">
        <v>30</v>
      </c>
      <c r="B46" s="36">
        <v>73.180000000000007</v>
      </c>
      <c r="C46" s="38">
        <v>0.15</v>
      </c>
      <c r="D46" s="42">
        <f t="shared" si="0"/>
        <v>53.857223490000003</v>
      </c>
      <c r="E46" s="42">
        <f t="shared" si="1"/>
        <v>51.022632780000016</v>
      </c>
    </row>
    <row r="47" spans="1:5" ht="31.5">
      <c r="A47" s="18" t="s">
        <v>518</v>
      </c>
      <c r="B47" s="36">
        <v>56.88</v>
      </c>
      <c r="C47" s="37">
        <v>0.1</v>
      </c>
      <c r="D47" s="42">
        <f t="shared" si="0"/>
        <v>44.32356936</v>
      </c>
      <c r="E47" s="42">
        <f t="shared" si="1"/>
        <v>41.990749920000006</v>
      </c>
    </row>
    <row r="48" spans="1:5" ht="31.5">
      <c r="A48" s="12" t="s">
        <v>45</v>
      </c>
      <c r="B48" s="36">
        <v>23.68</v>
      </c>
      <c r="C48" s="37">
        <v>0.1</v>
      </c>
      <c r="D48" s="42">
        <f t="shared" si="0"/>
        <v>18.452568960000001</v>
      </c>
      <c r="E48" s="42">
        <f t="shared" si="1"/>
        <v>17.481381120000002</v>
      </c>
    </row>
    <row r="49" spans="1:5" ht="31.5">
      <c r="A49" s="12" t="s">
        <v>36</v>
      </c>
      <c r="B49" s="36">
        <v>45.78</v>
      </c>
      <c r="C49" s="37">
        <v>0.1</v>
      </c>
      <c r="D49" s="42">
        <f t="shared" si="0"/>
        <v>35.673927659999997</v>
      </c>
      <c r="E49" s="42">
        <f t="shared" si="1"/>
        <v>33.796352519999999</v>
      </c>
    </row>
    <row r="50" spans="1:5" ht="31.5">
      <c r="A50" s="12" t="s">
        <v>39</v>
      </c>
      <c r="B50" s="36">
        <v>59.78</v>
      </c>
      <c r="C50" s="38">
        <v>0.13</v>
      </c>
      <c r="D50" s="42">
        <f t="shared" si="0"/>
        <v>45.030606137999996</v>
      </c>
      <c r="E50" s="42">
        <f t="shared" si="1"/>
        <v>42.660574236000002</v>
      </c>
    </row>
    <row r="51" spans="1:5" ht="31.5">
      <c r="A51" s="12" t="s">
        <v>42</v>
      </c>
      <c r="B51" s="36">
        <v>79.38</v>
      </c>
      <c r="C51" s="38">
        <v>0.15</v>
      </c>
      <c r="D51" s="42">
        <f t="shared" si="0"/>
        <v>58.420147589999992</v>
      </c>
      <c r="E51" s="42">
        <f t="shared" si="1"/>
        <v>55.345402979999996</v>
      </c>
    </row>
    <row r="52" spans="1:5" ht="15.75">
      <c r="A52" s="13" t="s">
        <v>502</v>
      </c>
      <c r="B52" s="36">
        <v>24.98</v>
      </c>
      <c r="C52" s="37">
        <v>0.1</v>
      </c>
      <c r="D52" s="42">
        <f t="shared" si="0"/>
        <v>19.465590059999997</v>
      </c>
      <c r="E52" s="42">
        <f t="shared" si="1"/>
        <v>18.441085320000003</v>
      </c>
    </row>
    <row r="53" spans="1:5" ht="15.75">
      <c r="A53" s="13" t="s">
        <v>502</v>
      </c>
      <c r="B53" s="36">
        <v>61.08</v>
      </c>
      <c r="C53" s="38">
        <v>0.13</v>
      </c>
      <c r="D53" s="42">
        <f t="shared" si="0"/>
        <v>46.009859867999999</v>
      </c>
      <c r="E53" s="42">
        <f t="shared" si="1"/>
        <v>43.588288296000002</v>
      </c>
    </row>
    <row r="54" spans="1:5" ht="15.75">
      <c r="A54" s="13" t="s">
        <v>502</v>
      </c>
      <c r="B54" s="36">
        <v>79.58</v>
      </c>
      <c r="C54" s="38">
        <v>0.15</v>
      </c>
      <c r="D54" s="42">
        <f t="shared" si="0"/>
        <v>58.56733869</v>
      </c>
      <c r="E54" s="42">
        <f t="shared" si="1"/>
        <v>55.48484718000001</v>
      </c>
    </row>
    <row r="55" spans="1:5" ht="31.5">
      <c r="A55" s="12" t="s">
        <v>519</v>
      </c>
      <c r="B55" s="36">
        <v>32.380000000000003</v>
      </c>
      <c r="C55" s="37">
        <v>0.1</v>
      </c>
      <c r="D55" s="42">
        <f t="shared" si="0"/>
        <v>25.232017860000003</v>
      </c>
      <c r="E55" s="42">
        <f t="shared" si="1"/>
        <v>23.904016920000004</v>
      </c>
    </row>
    <row r="56" spans="1:5" ht="31.5">
      <c r="A56" s="12" t="s">
        <v>520</v>
      </c>
      <c r="B56" s="36">
        <v>70.58</v>
      </c>
      <c r="C56" s="37">
        <v>0.1</v>
      </c>
      <c r="D56" s="42">
        <f t="shared" si="0"/>
        <v>54.99925326000001</v>
      </c>
      <c r="E56" s="42">
        <f t="shared" si="1"/>
        <v>52.10455572</v>
      </c>
    </row>
    <row r="57" spans="1:5" ht="31.5">
      <c r="A57" s="12" t="s">
        <v>521</v>
      </c>
      <c r="B57" s="36">
        <v>85.28</v>
      </c>
      <c r="C57" s="37">
        <v>0.1</v>
      </c>
      <c r="D57" s="42">
        <f t="shared" si="0"/>
        <v>66.454184159999997</v>
      </c>
      <c r="E57" s="42">
        <f t="shared" si="1"/>
        <v>62.95659552</v>
      </c>
    </row>
    <row r="58" spans="1:5" ht="31.5">
      <c r="A58" s="12" t="s">
        <v>54</v>
      </c>
      <c r="B58" s="36">
        <v>45.98</v>
      </c>
      <c r="C58" s="37">
        <v>0.1</v>
      </c>
      <c r="D58" s="42">
        <f t="shared" si="0"/>
        <v>35.829777059999998</v>
      </c>
      <c r="E58" s="42">
        <f t="shared" si="1"/>
        <v>33.943999320000003</v>
      </c>
    </row>
    <row r="59" spans="1:5" ht="31.5">
      <c r="A59" s="12" t="s">
        <v>48</v>
      </c>
      <c r="B59" s="36">
        <v>73.180000000000007</v>
      </c>
      <c r="C59" s="37">
        <v>0.1</v>
      </c>
      <c r="D59" s="42">
        <f t="shared" si="0"/>
        <v>57.025295460000009</v>
      </c>
      <c r="E59" s="42">
        <f t="shared" si="1"/>
        <v>54.023964120000016</v>
      </c>
    </row>
    <row r="60" spans="1:5" ht="31.5">
      <c r="A60" s="12" t="s">
        <v>50</v>
      </c>
      <c r="B60" s="36">
        <v>98.18</v>
      </c>
      <c r="C60" s="37">
        <v>0.1</v>
      </c>
      <c r="D60" s="42">
        <f t="shared" si="0"/>
        <v>76.506470460000003</v>
      </c>
      <c r="E60" s="42">
        <f t="shared" si="1"/>
        <v>72.47981412</v>
      </c>
    </row>
    <row r="61" spans="1:5" ht="47.25">
      <c r="A61" s="12" t="s">
        <v>52</v>
      </c>
      <c r="B61" s="36">
        <v>62.68</v>
      </c>
      <c r="C61" s="37">
        <v>0.1</v>
      </c>
      <c r="D61" s="42">
        <f t="shared" si="0"/>
        <v>48.843201960000002</v>
      </c>
      <c r="E61" s="42">
        <f t="shared" si="1"/>
        <v>46.272507120000007</v>
      </c>
    </row>
    <row r="62" spans="1:5" ht="31.5">
      <c r="A62" s="12" t="s">
        <v>522</v>
      </c>
      <c r="B62" s="36">
        <v>58.28</v>
      </c>
      <c r="C62" s="37">
        <v>0.1</v>
      </c>
      <c r="D62" s="42">
        <f t="shared" si="0"/>
        <v>45.414515160000001</v>
      </c>
      <c r="E62" s="42">
        <f t="shared" si="1"/>
        <v>43.024277520000005</v>
      </c>
    </row>
    <row r="63" spans="1:5" ht="31.5">
      <c r="A63" s="12" t="s">
        <v>523</v>
      </c>
      <c r="B63" s="36">
        <v>111.18</v>
      </c>
      <c r="C63" s="37">
        <v>0.1</v>
      </c>
      <c r="D63" s="42">
        <f t="shared" si="0"/>
        <v>86.636681460000005</v>
      </c>
      <c r="E63" s="42">
        <f t="shared" si="1"/>
        <v>82.076856120000016</v>
      </c>
    </row>
    <row r="64" spans="1:5" ht="47.25">
      <c r="A64" s="12" t="s">
        <v>524</v>
      </c>
      <c r="B64" s="36">
        <v>75.78</v>
      </c>
      <c r="C64" s="37">
        <v>0.1</v>
      </c>
      <c r="D64" s="42">
        <f t="shared" si="0"/>
        <v>59.051337660000009</v>
      </c>
      <c r="E64" s="42">
        <f t="shared" si="1"/>
        <v>55.943372520000004</v>
      </c>
    </row>
    <row r="65" spans="1:5" ht="31.5">
      <c r="A65" s="12" t="s">
        <v>525</v>
      </c>
      <c r="B65" s="36">
        <v>70.680000000000007</v>
      </c>
      <c r="C65" s="37">
        <v>0.1</v>
      </c>
      <c r="D65" s="42">
        <f t="shared" si="0"/>
        <v>55.077177960000007</v>
      </c>
      <c r="E65" s="42">
        <f t="shared" si="1"/>
        <v>52.17837912000001</v>
      </c>
    </row>
    <row r="66" spans="1:5" ht="31.5">
      <c r="A66" s="12" t="s">
        <v>526</v>
      </c>
      <c r="B66" s="36">
        <v>126.58</v>
      </c>
      <c r="C66" s="37">
        <v>0.1</v>
      </c>
      <c r="D66" s="42">
        <f t="shared" si="0"/>
        <v>98.637085259999992</v>
      </c>
      <c r="E66" s="42">
        <f t="shared" si="1"/>
        <v>93.445659720000009</v>
      </c>
    </row>
    <row r="67" spans="1:5" ht="47.25">
      <c r="A67" s="12" t="s">
        <v>527</v>
      </c>
      <c r="B67" s="36">
        <v>88.08</v>
      </c>
      <c r="C67" s="37">
        <v>0.1</v>
      </c>
      <c r="D67" s="42">
        <f t="shared" ref="D67:D130" si="2">B67*0.95*0.93*(1-C67)*0.98</f>
        <v>68.636075759999983</v>
      </c>
      <c r="E67" s="42">
        <f t="shared" ref="E67:E130" si="3">B67*0.93*0.9*0.98*(1-C67)</f>
        <v>65.023650720000006</v>
      </c>
    </row>
    <row r="68" spans="1:5" ht="31.5">
      <c r="A68" s="12" t="s">
        <v>60</v>
      </c>
      <c r="B68" s="36">
        <v>65.08</v>
      </c>
      <c r="C68" s="37">
        <v>0.1</v>
      </c>
      <c r="D68" s="42">
        <f t="shared" si="2"/>
        <v>50.71339476</v>
      </c>
      <c r="E68" s="42">
        <f t="shared" si="3"/>
        <v>48.044268720000005</v>
      </c>
    </row>
    <row r="69" spans="1:5" ht="31.5">
      <c r="A69" s="12" t="s">
        <v>56</v>
      </c>
      <c r="B69" s="36">
        <v>120.98</v>
      </c>
      <c r="C69" s="37">
        <v>0.1</v>
      </c>
      <c r="D69" s="42">
        <f t="shared" si="2"/>
        <v>94.273302060000006</v>
      </c>
      <c r="E69" s="42">
        <f t="shared" si="3"/>
        <v>89.311549320000012</v>
      </c>
    </row>
    <row r="70" spans="1:5" ht="47.25">
      <c r="A70" s="12" t="s">
        <v>58</v>
      </c>
      <c r="B70" s="36">
        <v>82.48</v>
      </c>
      <c r="C70" s="37">
        <v>0.1</v>
      </c>
      <c r="D70" s="42">
        <f t="shared" si="2"/>
        <v>64.272292559999983</v>
      </c>
      <c r="E70" s="42">
        <f t="shared" si="3"/>
        <v>60.889540320000016</v>
      </c>
    </row>
    <row r="71" spans="1:5" ht="15.75">
      <c r="A71" s="19" t="s">
        <v>507</v>
      </c>
      <c r="B71" s="36">
        <v>18.98</v>
      </c>
      <c r="C71" s="37">
        <v>0.1</v>
      </c>
      <c r="D71" s="42">
        <f t="shared" si="2"/>
        <v>14.790108060000001</v>
      </c>
      <c r="E71" s="42">
        <f t="shared" si="3"/>
        <v>14.011681320000003</v>
      </c>
    </row>
    <row r="72" spans="1:5" ht="15.75">
      <c r="A72" s="19" t="s">
        <v>507</v>
      </c>
      <c r="B72" s="36">
        <v>39.18</v>
      </c>
      <c r="C72" s="37">
        <v>0.1</v>
      </c>
      <c r="D72" s="42">
        <f t="shared" si="2"/>
        <v>30.530897460000002</v>
      </c>
      <c r="E72" s="42">
        <f t="shared" si="3"/>
        <v>28.92400812</v>
      </c>
    </row>
    <row r="73" spans="1:5" ht="15.75">
      <c r="A73" s="13" t="s">
        <v>502</v>
      </c>
      <c r="B73" s="39">
        <v>19.98</v>
      </c>
      <c r="C73" s="37">
        <v>0.3</v>
      </c>
      <c r="D73" s="42">
        <f t="shared" si="2"/>
        <v>12.109498379999998</v>
      </c>
      <c r="E73" s="42">
        <f t="shared" si="3"/>
        <v>11.472156360000001</v>
      </c>
    </row>
    <row r="74" spans="1:5" ht="31.5">
      <c r="A74" s="17" t="s">
        <v>528</v>
      </c>
      <c r="B74" s="39">
        <v>25.38</v>
      </c>
      <c r="C74" s="37">
        <v>0.3</v>
      </c>
      <c r="D74" s="42">
        <f t="shared" si="2"/>
        <v>15.38233578</v>
      </c>
      <c r="E74" s="42">
        <f t="shared" si="3"/>
        <v>14.572739159999999</v>
      </c>
    </row>
    <row r="75" spans="1:5" ht="31.5">
      <c r="A75" s="17" t="s">
        <v>529</v>
      </c>
      <c r="B75" s="36">
        <v>30.08</v>
      </c>
      <c r="C75" s="37">
        <v>0.3</v>
      </c>
      <c r="D75" s="42">
        <f t="shared" si="2"/>
        <v>18.230916479999998</v>
      </c>
      <c r="E75" s="42">
        <f t="shared" si="3"/>
        <v>17.271394560000001</v>
      </c>
    </row>
    <row r="76" spans="1:5" ht="31.5">
      <c r="A76" s="17" t="s">
        <v>530</v>
      </c>
      <c r="B76" s="36">
        <v>39.08</v>
      </c>
      <c r="C76" s="37">
        <v>0.3</v>
      </c>
      <c r="D76" s="42">
        <f t="shared" si="2"/>
        <v>23.685645479999998</v>
      </c>
      <c r="E76" s="42">
        <f t="shared" si="3"/>
        <v>22.439032560000001</v>
      </c>
    </row>
    <row r="77" spans="1:5" ht="31.5">
      <c r="A77" s="12" t="s">
        <v>531</v>
      </c>
      <c r="B77" s="39">
        <v>21.68</v>
      </c>
      <c r="C77" s="37">
        <v>0.3</v>
      </c>
      <c r="D77" s="42">
        <f t="shared" si="2"/>
        <v>13.139836079999998</v>
      </c>
      <c r="E77" s="42">
        <f t="shared" si="3"/>
        <v>12.44826576</v>
      </c>
    </row>
    <row r="78" spans="1:5" ht="31.5">
      <c r="A78" s="12" t="s">
        <v>532</v>
      </c>
      <c r="B78" s="39">
        <v>27.08</v>
      </c>
      <c r="C78" s="37">
        <v>0.3</v>
      </c>
      <c r="D78" s="42">
        <f t="shared" si="2"/>
        <v>16.412673479999995</v>
      </c>
      <c r="E78" s="42">
        <f t="shared" si="3"/>
        <v>15.548848560000001</v>
      </c>
    </row>
    <row r="79" spans="1:5" ht="31.5">
      <c r="A79" s="12" t="s">
        <v>533</v>
      </c>
      <c r="B79" s="36">
        <v>31.68</v>
      </c>
      <c r="C79" s="37">
        <v>0.3</v>
      </c>
      <c r="D79" s="42">
        <f t="shared" si="2"/>
        <v>19.200646079999999</v>
      </c>
      <c r="E79" s="42">
        <f t="shared" si="3"/>
        <v>18.190085759999999</v>
      </c>
    </row>
    <row r="80" spans="1:5" ht="31.5">
      <c r="A80" s="12" t="s">
        <v>534</v>
      </c>
      <c r="B80" s="36">
        <v>40.58</v>
      </c>
      <c r="C80" s="37">
        <v>0.3</v>
      </c>
      <c r="D80" s="42">
        <f t="shared" si="2"/>
        <v>24.594766979999996</v>
      </c>
      <c r="E80" s="42">
        <f t="shared" si="3"/>
        <v>23.300305560000005</v>
      </c>
    </row>
    <row r="81" spans="1:5" ht="15.75">
      <c r="A81" s="13" t="s">
        <v>502</v>
      </c>
      <c r="B81" s="36">
        <v>30.88</v>
      </c>
      <c r="C81" s="37">
        <v>0.1</v>
      </c>
      <c r="D81" s="42">
        <f t="shared" si="2"/>
        <v>24.063147359999999</v>
      </c>
      <c r="E81" s="42">
        <f t="shared" si="3"/>
        <v>22.796665919999999</v>
      </c>
    </row>
    <row r="82" spans="1:5" ht="31.5">
      <c r="A82" s="12" t="s">
        <v>535</v>
      </c>
      <c r="B82" s="36">
        <v>20.68</v>
      </c>
      <c r="C82" s="37">
        <v>0.1</v>
      </c>
      <c r="D82" s="42">
        <f t="shared" si="2"/>
        <v>16.11482796</v>
      </c>
      <c r="E82" s="42">
        <f t="shared" si="3"/>
        <v>15.266679120000003</v>
      </c>
    </row>
    <row r="83" spans="1:5" ht="31.5">
      <c r="A83" s="12" t="s">
        <v>536</v>
      </c>
      <c r="B83" s="36">
        <v>49.08</v>
      </c>
      <c r="C83" s="37">
        <v>0.1</v>
      </c>
      <c r="D83" s="42">
        <f t="shared" si="2"/>
        <v>38.245442759999996</v>
      </c>
      <c r="E83" s="42">
        <f t="shared" si="3"/>
        <v>36.232524720000001</v>
      </c>
    </row>
    <row r="84" spans="1:5" ht="31.5">
      <c r="A84" s="12" t="s">
        <v>537</v>
      </c>
      <c r="B84" s="36">
        <v>23.58</v>
      </c>
      <c r="C84" s="37">
        <v>0.1</v>
      </c>
      <c r="D84" s="42">
        <f t="shared" si="2"/>
        <v>18.37464426</v>
      </c>
      <c r="E84" s="42">
        <f t="shared" si="3"/>
        <v>17.40755772</v>
      </c>
    </row>
    <row r="85" spans="1:5" ht="31.5">
      <c r="A85" s="12" t="s">
        <v>538</v>
      </c>
      <c r="B85" s="36">
        <v>51.88</v>
      </c>
      <c r="C85" s="37">
        <v>0.1</v>
      </c>
      <c r="D85" s="42">
        <f t="shared" si="2"/>
        <v>40.427334360000003</v>
      </c>
      <c r="E85" s="42">
        <f t="shared" si="3"/>
        <v>38.299579919999999</v>
      </c>
    </row>
    <row r="86" spans="1:5" ht="31.5">
      <c r="A86" s="12" t="s">
        <v>539</v>
      </c>
      <c r="B86" s="36">
        <v>18.18</v>
      </c>
      <c r="C86" s="37">
        <v>0.1</v>
      </c>
      <c r="D86" s="42">
        <f t="shared" si="2"/>
        <v>14.166710460000001</v>
      </c>
      <c r="E86" s="42">
        <f t="shared" si="3"/>
        <v>13.421094119999999</v>
      </c>
    </row>
    <row r="87" spans="1:5" ht="31.5">
      <c r="A87" s="12" t="s">
        <v>540</v>
      </c>
      <c r="B87" s="36">
        <v>36.880000000000003</v>
      </c>
      <c r="C87" s="38">
        <v>0.2</v>
      </c>
      <c r="D87" s="42">
        <f t="shared" si="2"/>
        <v>25.545448320000002</v>
      </c>
      <c r="E87" s="42">
        <f t="shared" si="3"/>
        <v>24.200951040000003</v>
      </c>
    </row>
    <row r="88" spans="1:5" ht="31.5">
      <c r="A88" s="20" t="s">
        <v>541</v>
      </c>
      <c r="B88" s="36">
        <v>19.079999999999998</v>
      </c>
      <c r="C88" s="37">
        <v>0.1</v>
      </c>
      <c r="D88" s="42">
        <f t="shared" si="2"/>
        <v>14.86803276</v>
      </c>
      <c r="E88" s="42">
        <f t="shared" si="3"/>
        <v>14.085504719999999</v>
      </c>
    </row>
    <row r="89" spans="1:5" ht="31.5">
      <c r="A89" s="20" t="s">
        <v>542</v>
      </c>
      <c r="B89" s="36">
        <v>37.979999999999997</v>
      </c>
      <c r="C89" s="38">
        <v>0.2</v>
      </c>
      <c r="D89" s="42">
        <f t="shared" si="2"/>
        <v>26.307378719999999</v>
      </c>
      <c r="E89" s="42">
        <f t="shared" si="3"/>
        <v>24.92277984</v>
      </c>
    </row>
    <row r="90" spans="1:5" ht="31.5">
      <c r="A90" s="12" t="s">
        <v>543</v>
      </c>
      <c r="B90" s="36">
        <v>28.78</v>
      </c>
      <c r="C90" s="37">
        <v>0.3</v>
      </c>
      <c r="D90" s="42">
        <f t="shared" si="2"/>
        <v>17.443011179999999</v>
      </c>
      <c r="E90" s="42">
        <f t="shared" si="3"/>
        <v>16.524957960000002</v>
      </c>
    </row>
    <row r="91" spans="1:5" ht="15.75">
      <c r="A91" s="13" t="s">
        <v>502</v>
      </c>
      <c r="B91" s="36">
        <v>34.880000000000003</v>
      </c>
      <c r="C91" s="37">
        <v>0.3</v>
      </c>
      <c r="D91" s="42">
        <f t="shared" si="2"/>
        <v>21.14010528</v>
      </c>
      <c r="E91" s="42">
        <f t="shared" si="3"/>
        <v>20.027468160000002</v>
      </c>
    </row>
    <row r="92" spans="1:5" ht="31.5">
      <c r="A92" s="20" t="s">
        <v>544</v>
      </c>
      <c r="B92" s="36">
        <v>30.48</v>
      </c>
      <c r="C92" s="37">
        <v>0.3</v>
      </c>
      <c r="D92" s="42">
        <f t="shared" si="2"/>
        <v>18.47334888</v>
      </c>
      <c r="E92" s="42">
        <f t="shared" si="3"/>
        <v>17.50106736</v>
      </c>
    </row>
    <row r="93" spans="1:5" ht="15.75">
      <c r="A93" s="13" t="s">
        <v>502</v>
      </c>
      <c r="B93" s="36">
        <v>37.880000000000003</v>
      </c>
      <c r="C93" s="37">
        <v>0.3</v>
      </c>
      <c r="D93" s="42">
        <f t="shared" si="2"/>
        <v>22.958348280000003</v>
      </c>
      <c r="E93" s="42">
        <f t="shared" si="3"/>
        <v>21.750014160000006</v>
      </c>
    </row>
    <row r="94" spans="1:5" ht="15.75">
      <c r="A94" s="13" t="s">
        <v>502</v>
      </c>
      <c r="B94" s="36">
        <v>14.98</v>
      </c>
      <c r="C94" s="37">
        <v>0.3</v>
      </c>
      <c r="D94" s="42">
        <f t="shared" si="2"/>
        <v>9.0790933799999998</v>
      </c>
      <c r="E94" s="42">
        <f t="shared" si="3"/>
        <v>8.6012463599999993</v>
      </c>
    </row>
    <row r="95" spans="1:5" ht="15.75">
      <c r="A95" s="13" t="s">
        <v>502</v>
      </c>
      <c r="B95" s="36">
        <v>31.98</v>
      </c>
      <c r="C95" s="37">
        <v>0.3</v>
      </c>
      <c r="D95" s="42">
        <f t="shared" si="2"/>
        <v>19.382470380000001</v>
      </c>
      <c r="E95" s="42">
        <f t="shared" si="3"/>
        <v>18.362340360000001</v>
      </c>
    </row>
    <row r="96" spans="1:5" ht="15.75">
      <c r="A96" s="13" t="s">
        <v>502</v>
      </c>
      <c r="B96" s="36">
        <v>43.18</v>
      </c>
      <c r="C96" s="37">
        <v>0.3</v>
      </c>
      <c r="D96" s="42">
        <f t="shared" si="2"/>
        <v>26.17057758</v>
      </c>
      <c r="E96" s="42">
        <f t="shared" si="3"/>
        <v>24.793178759999996</v>
      </c>
    </row>
    <row r="97" spans="1:5" ht="15.75">
      <c r="A97" s="13" t="s">
        <v>502</v>
      </c>
      <c r="B97" s="36">
        <v>16.18</v>
      </c>
      <c r="C97" s="37">
        <v>0.3</v>
      </c>
      <c r="D97" s="42">
        <f t="shared" si="2"/>
        <v>9.8063905799999986</v>
      </c>
      <c r="E97" s="42">
        <f t="shared" si="3"/>
        <v>9.2902647599999995</v>
      </c>
    </row>
    <row r="98" spans="1:5" ht="15.75">
      <c r="A98" s="13" t="s">
        <v>502</v>
      </c>
      <c r="B98" s="36">
        <v>33.78</v>
      </c>
      <c r="C98" s="37">
        <v>0.3</v>
      </c>
      <c r="D98" s="42">
        <f t="shared" si="2"/>
        <v>20.473416180000001</v>
      </c>
      <c r="E98" s="42">
        <f t="shared" si="3"/>
        <v>19.39586796</v>
      </c>
    </row>
    <row r="99" spans="1:5" ht="15.75">
      <c r="A99" s="13" t="s">
        <v>502</v>
      </c>
      <c r="B99" s="36">
        <v>45.68</v>
      </c>
      <c r="C99" s="37">
        <v>0.3</v>
      </c>
      <c r="D99" s="42">
        <f t="shared" si="2"/>
        <v>27.685780079999997</v>
      </c>
      <c r="E99" s="42">
        <f t="shared" si="3"/>
        <v>26.228633760000001</v>
      </c>
    </row>
    <row r="100" spans="1:5" ht="15.75">
      <c r="A100" s="13" t="s">
        <v>502</v>
      </c>
      <c r="B100" s="36">
        <v>17.48</v>
      </c>
      <c r="C100" s="37">
        <v>0.1</v>
      </c>
      <c r="D100" s="42">
        <f t="shared" si="2"/>
        <v>13.621237559999999</v>
      </c>
      <c r="E100" s="42">
        <f t="shared" si="3"/>
        <v>12.904330320000001</v>
      </c>
    </row>
    <row r="101" spans="1:5" ht="15.75">
      <c r="A101" s="13" t="s">
        <v>502</v>
      </c>
      <c r="B101" s="36">
        <v>41.68</v>
      </c>
      <c r="C101" s="37">
        <v>0.1</v>
      </c>
      <c r="D101" s="42">
        <f t="shared" si="2"/>
        <v>32.479014960000001</v>
      </c>
      <c r="E101" s="42">
        <f t="shared" si="3"/>
        <v>30.769593120000007</v>
      </c>
    </row>
    <row r="102" spans="1:5" ht="15.75">
      <c r="A102" s="13" t="s">
        <v>502</v>
      </c>
      <c r="B102" s="36">
        <v>54.58</v>
      </c>
      <c r="C102" s="37">
        <v>0.1</v>
      </c>
      <c r="D102" s="42">
        <f t="shared" si="2"/>
        <v>42.531301260000006</v>
      </c>
      <c r="E102" s="42">
        <f t="shared" si="3"/>
        <v>40.292811720000003</v>
      </c>
    </row>
    <row r="103" spans="1:5" ht="15.75">
      <c r="A103" s="21" t="s">
        <v>502</v>
      </c>
      <c r="B103" s="36">
        <v>19.079999999999998</v>
      </c>
      <c r="C103" s="37">
        <v>0.1</v>
      </c>
      <c r="D103" s="42">
        <f t="shared" si="2"/>
        <v>14.86803276</v>
      </c>
      <c r="E103" s="42">
        <f t="shared" si="3"/>
        <v>14.085504719999999</v>
      </c>
    </row>
    <row r="104" spans="1:5" ht="15.75">
      <c r="A104" s="21" t="s">
        <v>502</v>
      </c>
      <c r="B104" s="36">
        <v>42.48</v>
      </c>
      <c r="C104" s="37">
        <v>0.1</v>
      </c>
      <c r="D104" s="42">
        <f t="shared" si="2"/>
        <v>33.102412559999998</v>
      </c>
      <c r="E104" s="42">
        <f t="shared" si="3"/>
        <v>31.360180319999998</v>
      </c>
    </row>
    <row r="105" spans="1:5" ht="15.75">
      <c r="A105" s="21" t="s">
        <v>502</v>
      </c>
      <c r="B105" s="36">
        <v>55.88</v>
      </c>
      <c r="C105" s="37">
        <v>0.1</v>
      </c>
      <c r="D105" s="42">
        <f t="shared" si="2"/>
        <v>43.544322360000002</v>
      </c>
      <c r="E105" s="42">
        <f t="shared" si="3"/>
        <v>41.25251592</v>
      </c>
    </row>
    <row r="106" spans="1:5" ht="31.5">
      <c r="A106" s="22" t="s">
        <v>545</v>
      </c>
      <c r="B106" s="36">
        <v>20.28</v>
      </c>
      <c r="C106" s="37">
        <v>0.1</v>
      </c>
      <c r="D106" s="42">
        <f t="shared" si="2"/>
        <v>15.803129160000003</v>
      </c>
      <c r="E106" s="42">
        <f t="shared" si="3"/>
        <v>14.97138552</v>
      </c>
    </row>
    <row r="107" spans="1:5" ht="31.5">
      <c r="A107" s="22" t="s">
        <v>546</v>
      </c>
      <c r="B107" s="36">
        <v>35.880000000000003</v>
      </c>
      <c r="C107" s="37">
        <v>0.1</v>
      </c>
      <c r="D107" s="42">
        <f t="shared" si="2"/>
        <v>27.959382359999999</v>
      </c>
      <c r="E107" s="42">
        <f t="shared" si="3"/>
        <v>26.487835920000002</v>
      </c>
    </row>
    <row r="108" spans="1:5" ht="31.5">
      <c r="A108" s="22" t="s">
        <v>547</v>
      </c>
      <c r="B108" s="36">
        <v>56.78</v>
      </c>
      <c r="C108" s="37">
        <v>0.1</v>
      </c>
      <c r="D108" s="42">
        <f t="shared" si="2"/>
        <v>44.245644660000004</v>
      </c>
      <c r="E108" s="42">
        <f t="shared" si="3"/>
        <v>41.916926520000004</v>
      </c>
    </row>
    <row r="109" spans="1:5" ht="31.5">
      <c r="A109" s="22" t="s">
        <v>548</v>
      </c>
      <c r="B109" s="36">
        <v>20.18</v>
      </c>
      <c r="C109" s="37">
        <v>0.1</v>
      </c>
      <c r="D109" s="42">
        <f t="shared" si="2"/>
        <v>15.725204459999999</v>
      </c>
      <c r="E109" s="42">
        <f t="shared" si="3"/>
        <v>14.897562120000005</v>
      </c>
    </row>
    <row r="110" spans="1:5" ht="31.5">
      <c r="A110" s="22" t="s">
        <v>549</v>
      </c>
      <c r="B110" s="36">
        <v>36.08</v>
      </c>
      <c r="C110" s="37">
        <v>0.1</v>
      </c>
      <c r="D110" s="42">
        <f t="shared" si="2"/>
        <v>28.115231759999997</v>
      </c>
      <c r="E110" s="42">
        <f t="shared" si="3"/>
        <v>26.635482720000002</v>
      </c>
    </row>
    <row r="111" spans="1:5" ht="31.5">
      <c r="A111" s="22" t="s">
        <v>550</v>
      </c>
      <c r="B111" s="36">
        <v>58.28</v>
      </c>
      <c r="C111" s="37">
        <v>0.1</v>
      </c>
      <c r="D111" s="42">
        <f t="shared" si="2"/>
        <v>45.414515160000001</v>
      </c>
      <c r="E111" s="42">
        <f t="shared" si="3"/>
        <v>43.024277520000005</v>
      </c>
    </row>
    <row r="112" spans="1:5" ht="15.75">
      <c r="A112" s="21" t="s">
        <v>502</v>
      </c>
      <c r="B112" s="36">
        <v>19.38</v>
      </c>
      <c r="C112" s="37">
        <v>0.1</v>
      </c>
      <c r="D112" s="42">
        <f t="shared" si="2"/>
        <v>15.101806859999998</v>
      </c>
      <c r="E112" s="42">
        <f t="shared" si="3"/>
        <v>14.306974919999998</v>
      </c>
    </row>
    <row r="113" spans="1:5" ht="15.75">
      <c r="A113" s="21" t="s">
        <v>502</v>
      </c>
      <c r="B113" s="36">
        <v>42.58</v>
      </c>
      <c r="C113" s="37">
        <v>0.1</v>
      </c>
      <c r="D113" s="42">
        <f t="shared" si="2"/>
        <v>33.180337260000002</v>
      </c>
      <c r="E113" s="42">
        <f t="shared" si="3"/>
        <v>31.434003720000003</v>
      </c>
    </row>
    <row r="114" spans="1:5" ht="15.75">
      <c r="A114" s="21" t="s">
        <v>502</v>
      </c>
      <c r="B114" s="36">
        <v>55.58</v>
      </c>
      <c r="C114" s="37">
        <v>0.1</v>
      </c>
      <c r="D114" s="42">
        <f t="shared" si="2"/>
        <v>43.310548259999997</v>
      </c>
      <c r="E114" s="42">
        <f t="shared" si="3"/>
        <v>41.031045720000002</v>
      </c>
    </row>
    <row r="115" spans="1:5" ht="15.75">
      <c r="A115" s="21" t="s">
        <v>502</v>
      </c>
      <c r="B115" s="36">
        <v>19.38</v>
      </c>
      <c r="C115" s="37">
        <v>0.1</v>
      </c>
      <c r="D115" s="42">
        <f t="shared" si="2"/>
        <v>15.101806859999998</v>
      </c>
      <c r="E115" s="42">
        <f t="shared" si="3"/>
        <v>14.306974919999998</v>
      </c>
    </row>
    <row r="116" spans="1:5" ht="15.75">
      <c r="A116" s="21" t="s">
        <v>502</v>
      </c>
      <c r="B116" s="36">
        <v>43.08</v>
      </c>
      <c r="C116" s="37">
        <v>0.1</v>
      </c>
      <c r="D116" s="42">
        <f t="shared" si="2"/>
        <v>33.569960760000001</v>
      </c>
      <c r="E116" s="42">
        <f t="shared" si="3"/>
        <v>31.803120719999999</v>
      </c>
    </row>
    <row r="117" spans="1:5" ht="15.75">
      <c r="A117" s="21" t="s">
        <v>502</v>
      </c>
      <c r="B117" s="36">
        <v>56.48</v>
      </c>
      <c r="C117" s="37">
        <v>0.1</v>
      </c>
      <c r="D117" s="42">
        <f t="shared" si="2"/>
        <v>44.011870559999998</v>
      </c>
      <c r="E117" s="42">
        <f t="shared" si="3"/>
        <v>41.695456319999998</v>
      </c>
    </row>
    <row r="118" spans="1:5" ht="31.5">
      <c r="A118" s="16" t="s">
        <v>551</v>
      </c>
      <c r="B118" s="36">
        <v>23.28</v>
      </c>
      <c r="C118" s="37">
        <v>0.2</v>
      </c>
      <c r="D118" s="42">
        <f t="shared" si="2"/>
        <v>16.125217920000004</v>
      </c>
      <c r="E118" s="42">
        <f t="shared" si="3"/>
        <v>15.27652224</v>
      </c>
    </row>
    <row r="119" spans="1:5" ht="31.5">
      <c r="A119" s="16" t="s">
        <v>552</v>
      </c>
      <c r="B119" s="36">
        <v>37.979999999999997</v>
      </c>
      <c r="C119" s="37">
        <v>0.2</v>
      </c>
      <c r="D119" s="42">
        <f t="shared" si="2"/>
        <v>26.307378719999999</v>
      </c>
      <c r="E119" s="42">
        <f t="shared" si="3"/>
        <v>24.92277984</v>
      </c>
    </row>
    <row r="120" spans="1:5" ht="31.5">
      <c r="A120" s="16" t="s">
        <v>553</v>
      </c>
      <c r="B120" s="36">
        <v>47.38</v>
      </c>
      <c r="C120" s="37">
        <v>0.2</v>
      </c>
      <c r="D120" s="42">
        <f t="shared" si="2"/>
        <v>32.818420320000001</v>
      </c>
      <c r="E120" s="42">
        <f t="shared" si="3"/>
        <v>31.091135040000001</v>
      </c>
    </row>
    <row r="121" spans="1:5" ht="31.5">
      <c r="A121" s="16" t="s">
        <v>554</v>
      </c>
      <c r="B121" s="36">
        <v>60.38</v>
      </c>
      <c r="C121" s="37">
        <v>0.2</v>
      </c>
      <c r="D121" s="42">
        <f t="shared" si="2"/>
        <v>41.823052320000002</v>
      </c>
      <c r="E121" s="42">
        <f t="shared" si="3"/>
        <v>39.621839040000005</v>
      </c>
    </row>
    <row r="122" spans="1:5" ht="31.5">
      <c r="A122" s="16" t="s">
        <v>73</v>
      </c>
      <c r="B122" s="36">
        <v>24.18</v>
      </c>
      <c r="C122" s="37">
        <v>0.2</v>
      </c>
      <c r="D122" s="42">
        <f t="shared" si="2"/>
        <v>16.748615520000001</v>
      </c>
      <c r="E122" s="42">
        <f t="shared" si="3"/>
        <v>15.867109440000002</v>
      </c>
    </row>
    <row r="123" spans="1:5" ht="31.5">
      <c r="A123" s="16" t="s">
        <v>64</v>
      </c>
      <c r="B123" s="36">
        <v>38.68</v>
      </c>
      <c r="C123" s="37">
        <v>0.2</v>
      </c>
      <c r="D123" s="42">
        <f t="shared" si="2"/>
        <v>26.792243520000003</v>
      </c>
      <c r="E123" s="42">
        <f t="shared" si="3"/>
        <v>25.382125440000003</v>
      </c>
    </row>
    <row r="124" spans="1:5" ht="31.5">
      <c r="A124" s="16" t="s">
        <v>67</v>
      </c>
      <c r="B124" s="36">
        <v>48.08</v>
      </c>
      <c r="C124" s="37">
        <v>0.2</v>
      </c>
      <c r="D124" s="42">
        <f t="shared" si="2"/>
        <v>33.303285119999998</v>
      </c>
      <c r="E124" s="42">
        <f t="shared" si="3"/>
        <v>31.550480639999996</v>
      </c>
    </row>
    <row r="125" spans="1:5" ht="31.5">
      <c r="A125" s="16" t="s">
        <v>70</v>
      </c>
      <c r="B125" s="36">
        <v>61.08</v>
      </c>
      <c r="C125" s="37">
        <v>0.2</v>
      </c>
      <c r="D125" s="42">
        <f t="shared" si="2"/>
        <v>42.307917120000006</v>
      </c>
      <c r="E125" s="42">
        <f t="shared" si="3"/>
        <v>40.081184640000004</v>
      </c>
    </row>
    <row r="126" spans="1:5" ht="31.5">
      <c r="A126" s="16" t="s">
        <v>555</v>
      </c>
      <c r="B126" s="36">
        <v>27.48</v>
      </c>
      <c r="C126" s="37">
        <v>0.1</v>
      </c>
      <c r="D126" s="42">
        <f t="shared" si="2"/>
        <v>21.413707559999999</v>
      </c>
      <c r="E126" s="42">
        <f t="shared" si="3"/>
        <v>20.286670319999999</v>
      </c>
    </row>
    <row r="127" spans="1:5" ht="31.5">
      <c r="A127" s="16" t="s">
        <v>556</v>
      </c>
      <c r="B127" s="36">
        <v>51.48</v>
      </c>
      <c r="C127" s="37">
        <v>0.1</v>
      </c>
      <c r="D127" s="42">
        <f t="shared" si="2"/>
        <v>40.115635559999994</v>
      </c>
      <c r="E127" s="42">
        <f t="shared" si="3"/>
        <v>38.004286319999999</v>
      </c>
    </row>
    <row r="128" spans="1:5" ht="31.5">
      <c r="A128" s="16" t="s">
        <v>557</v>
      </c>
      <c r="B128" s="36">
        <v>62.38</v>
      </c>
      <c r="C128" s="37">
        <v>0.1</v>
      </c>
      <c r="D128" s="42">
        <f t="shared" si="2"/>
        <v>48.609427860000004</v>
      </c>
      <c r="E128" s="42">
        <f t="shared" si="3"/>
        <v>46.051036920000008</v>
      </c>
    </row>
    <row r="129" spans="1:5" ht="31.5">
      <c r="A129" s="16" t="s">
        <v>558</v>
      </c>
      <c r="B129" s="36">
        <v>29.48</v>
      </c>
      <c r="C129" s="37">
        <v>0.1</v>
      </c>
      <c r="D129" s="42">
        <f t="shared" si="2"/>
        <v>22.972201559999998</v>
      </c>
      <c r="E129" s="42">
        <f t="shared" si="3"/>
        <v>21.763138320000003</v>
      </c>
    </row>
    <row r="130" spans="1:5" ht="31.5">
      <c r="A130" s="16" t="s">
        <v>559</v>
      </c>
      <c r="B130" s="36">
        <v>53.48</v>
      </c>
      <c r="C130" s="37">
        <v>0.1</v>
      </c>
      <c r="D130" s="42">
        <f t="shared" si="2"/>
        <v>41.674129559999997</v>
      </c>
      <c r="E130" s="42">
        <f t="shared" si="3"/>
        <v>39.480754320000003</v>
      </c>
    </row>
    <row r="131" spans="1:5" ht="31.5">
      <c r="A131" s="16" t="s">
        <v>560</v>
      </c>
      <c r="B131" s="36">
        <v>64.38</v>
      </c>
      <c r="C131" s="37">
        <v>0.1</v>
      </c>
      <c r="D131" s="42">
        <f t="shared" ref="D131:D194" si="4">B131*0.95*0.93*(1-C131)*0.98</f>
        <v>50.167921859999993</v>
      </c>
      <c r="E131" s="42">
        <f t="shared" ref="E131:E194" si="5">B131*0.93*0.9*0.98*(1-C131)</f>
        <v>47.527504920000005</v>
      </c>
    </row>
    <row r="132" spans="1:5" ht="31.5">
      <c r="A132" s="22" t="s">
        <v>561</v>
      </c>
      <c r="B132" s="36">
        <v>28.28</v>
      </c>
      <c r="C132" s="37">
        <v>0.1</v>
      </c>
      <c r="D132" s="42">
        <f t="shared" si="4"/>
        <v>22.037105159999999</v>
      </c>
      <c r="E132" s="42">
        <f t="shared" si="5"/>
        <v>20.877257520000001</v>
      </c>
    </row>
    <row r="133" spans="1:5" ht="31.5">
      <c r="A133" s="22" t="s">
        <v>562</v>
      </c>
      <c r="B133" s="36">
        <v>55.15</v>
      </c>
      <c r="C133" s="37">
        <v>0.1</v>
      </c>
      <c r="D133" s="42">
        <f t="shared" si="4"/>
        <v>42.975472050000008</v>
      </c>
      <c r="E133" s="42">
        <f t="shared" si="5"/>
        <v>40.713605100000009</v>
      </c>
    </row>
    <row r="134" spans="1:5" ht="31.5">
      <c r="A134" s="22" t="s">
        <v>563</v>
      </c>
      <c r="B134" s="36">
        <v>69.150000000000006</v>
      </c>
      <c r="C134" s="37">
        <v>0.1</v>
      </c>
      <c r="D134" s="42">
        <f t="shared" si="4"/>
        <v>53.884930050000001</v>
      </c>
      <c r="E134" s="42">
        <f t="shared" si="5"/>
        <v>51.04888110000001</v>
      </c>
    </row>
    <row r="135" spans="1:5" ht="31.5">
      <c r="A135" s="22" t="s">
        <v>564</v>
      </c>
      <c r="B135" s="36">
        <v>34.979999999999997</v>
      </c>
      <c r="C135" s="37">
        <v>0.1</v>
      </c>
      <c r="D135" s="42">
        <f t="shared" si="4"/>
        <v>27.258060059999998</v>
      </c>
      <c r="E135" s="42">
        <f t="shared" si="5"/>
        <v>25.823425319999998</v>
      </c>
    </row>
    <row r="136" spans="1:5" ht="31.5">
      <c r="A136" s="22" t="s">
        <v>565</v>
      </c>
      <c r="B136" s="36">
        <v>60.28</v>
      </c>
      <c r="C136" s="37">
        <v>0.1</v>
      </c>
      <c r="D136" s="42">
        <f t="shared" si="4"/>
        <v>46.973009159999997</v>
      </c>
      <c r="E136" s="42">
        <f t="shared" si="5"/>
        <v>44.500745520000002</v>
      </c>
    </row>
    <row r="137" spans="1:5" ht="31.5">
      <c r="A137" s="22" t="s">
        <v>566</v>
      </c>
      <c r="B137" s="36">
        <v>74.48</v>
      </c>
      <c r="C137" s="37">
        <v>0.1</v>
      </c>
      <c r="D137" s="42">
        <f t="shared" si="4"/>
        <v>58.038316560000005</v>
      </c>
      <c r="E137" s="42">
        <f t="shared" si="5"/>
        <v>54.983668320000007</v>
      </c>
    </row>
    <row r="138" spans="1:5" ht="31.5">
      <c r="A138" s="22" t="s">
        <v>567</v>
      </c>
      <c r="B138" s="36">
        <v>91.08</v>
      </c>
      <c r="C138" s="37">
        <v>0.1</v>
      </c>
      <c r="D138" s="42">
        <f t="shared" si="4"/>
        <v>70.973816760000005</v>
      </c>
      <c r="E138" s="42">
        <f t="shared" si="5"/>
        <v>67.238352720000009</v>
      </c>
    </row>
    <row r="139" spans="1:5" ht="15.75">
      <c r="A139" s="14" t="s">
        <v>507</v>
      </c>
      <c r="B139" s="36">
        <v>34.979999999999997</v>
      </c>
      <c r="C139" s="37">
        <v>0.1</v>
      </c>
      <c r="D139" s="42">
        <f t="shared" si="4"/>
        <v>27.258060059999998</v>
      </c>
      <c r="E139" s="42">
        <f t="shared" si="5"/>
        <v>25.823425319999998</v>
      </c>
    </row>
    <row r="140" spans="1:5" ht="15.75">
      <c r="A140" s="14" t="s">
        <v>507</v>
      </c>
      <c r="B140" s="36">
        <v>59.58</v>
      </c>
      <c r="C140" s="37">
        <v>0.1</v>
      </c>
      <c r="D140" s="42">
        <f t="shared" si="4"/>
        <v>46.427536260000004</v>
      </c>
      <c r="E140" s="42">
        <f t="shared" si="5"/>
        <v>43.983981719999996</v>
      </c>
    </row>
    <row r="141" spans="1:5" ht="15.75">
      <c r="A141" s="14" t="s">
        <v>507</v>
      </c>
      <c r="B141" s="36">
        <v>75.680000000000007</v>
      </c>
      <c r="C141" s="37">
        <v>0.1</v>
      </c>
      <c r="D141" s="42">
        <f t="shared" si="4"/>
        <v>58.973412960000005</v>
      </c>
      <c r="E141" s="42">
        <f t="shared" si="5"/>
        <v>55.869549120000002</v>
      </c>
    </row>
    <row r="142" spans="1:5" ht="15.75">
      <c r="A142" s="14" t="s">
        <v>507</v>
      </c>
      <c r="B142" s="36">
        <v>93.58</v>
      </c>
      <c r="C142" s="37">
        <v>0.1</v>
      </c>
      <c r="D142" s="42">
        <f t="shared" si="4"/>
        <v>72.92193426</v>
      </c>
      <c r="E142" s="42">
        <f t="shared" si="5"/>
        <v>69.083937720000009</v>
      </c>
    </row>
    <row r="143" spans="1:5" ht="31.5">
      <c r="A143" s="22" t="s">
        <v>568</v>
      </c>
      <c r="B143" s="36">
        <v>29.18</v>
      </c>
      <c r="C143" s="37">
        <v>0.1</v>
      </c>
      <c r="D143" s="42">
        <f t="shared" si="4"/>
        <v>22.73842746</v>
      </c>
      <c r="E143" s="42">
        <f t="shared" si="5"/>
        <v>21.541668120000001</v>
      </c>
    </row>
    <row r="144" spans="1:5" ht="31.5">
      <c r="A144" s="22" t="s">
        <v>569</v>
      </c>
      <c r="B144" s="36">
        <v>55.98</v>
      </c>
      <c r="C144" s="37">
        <v>0.1</v>
      </c>
      <c r="D144" s="42">
        <f t="shared" si="4"/>
        <v>43.622247059999999</v>
      </c>
      <c r="E144" s="42">
        <f t="shared" si="5"/>
        <v>41.326339320000002</v>
      </c>
    </row>
    <row r="145" spans="1:5" ht="31.5">
      <c r="A145" s="22" t="s">
        <v>570</v>
      </c>
      <c r="B145" s="36">
        <v>69.98</v>
      </c>
      <c r="C145" s="37">
        <v>0.1</v>
      </c>
      <c r="D145" s="42">
        <f t="shared" si="4"/>
        <v>54.531705059999993</v>
      </c>
      <c r="E145" s="42">
        <f t="shared" si="5"/>
        <v>51.661615320000003</v>
      </c>
    </row>
    <row r="146" spans="1:5" ht="31.5">
      <c r="A146" s="16" t="s">
        <v>571</v>
      </c>
      <c r="B146" s="36">
        <v>39.08</v>
      </c>
      <c r="C146" s="37">
        <v>0.1</v>
      </c>
      <c r="D146" s="42">
        <f t="shared" si="4"/>
        <v>30.452972760000002</v>
      </c>
      <c r="E146" s="42">
        <f t="shared" si="5"/>
        <v>28.850184720000001</v>
      </c>
    </row>
    <row r="147" spans="1:5" ht="31.5">
      <c r="A147" s="16" t="s">
        <v>572</v>
      </c>
      <c r="B147" s="36">
        <v>61.58</v>
      </c>
      <c r="C147" s="37">
        <v>0.1</v>
      </c>
      <c r="D147" s="42">
        <f t="shared" si="4"/>
        <v>47.98603026</v>
      </c>
      <c r="E147" s="42">
        <f t="shared" si="5"/>
        <v>45.460449720000007</v>
      </c>
    </row>
    <row r="148" spans="1:5" ht="31.5">
      <c r="A148" s="16" t="s">
        <v>573</v>
      </c>
      <c r="B148" s="36">
        <v>77.58</v>
      </c>
      <c r="C148" s="37">
        <v>0.1</v>
      </c>
      <c r="D148" s="42">
        <f t="shared" si="4"/>
        <v>60.453982259999997</v>
      </c>
      <c r="E148" s="42">
        <f t="shared" si="5"/>
        <v>57.272193720000004</v>
      </c>
    </row>
    <row r="149" spans="1:5" ht="31.5">
      <c r="A149" s="16" t="s">
        <v>574</v>
      </c>
      <c r="B149" s="36">
        <v>95.58</v>
      </c>
      <c r="C149" s="37">
        <v>0.1</v>
      </c>
      <c r="D149" s="42">
        <f t="shared" si="4"/>
        <v>74.480428260000011</v>
      </c>
      <c r="E149" s="42">
        <f t="shared" si="5"/>
        <v>70.560405720000006</v>
      </c>
    </row>
    <row r="150" spans="1:5" ht="31.5">
      <c r="A150" s="23" t="s">
        <v>575</v>
      </c>
      <c r="B150" s="36">
        <v>48.58</v>
      </c>
      <c r="C150" s="37">
        <v>0.1</v>
      </c>
      <c r="D150" s="42">
        <f t="shared" si="4"/>
        <v>37.855819259999997</v>
      </c>
      <c r="E150" s="42">
        <f t="shared" si="5"/>
        <v>35.863407720000005</v>
      </c>
    </row>
    <row r="151" spans="1:5" ht="31.5">
      <c r="A151" s="23" t="s">
        <v>576</v>
      </c>
      <c r="B151" s="36">
        <v>85.18</v>
      </c>
      <c r="C151" s="37">
        <v>0.1</v>
      </c>
      <c r="D151" s="42">
        <f t="shared" si="4"/>
        <v>66.37625946</v>
      </c>
      <c r="E151" s="42">
        <f t="shared" si="5"/>
        <v>62.882772120000013</v>
      </c>
    </row>
    <row r="152" spans="1:5" ht="31.5">
      <c r="A152" s="23" t="s">
        <v>577</v>
      </c>
      <c r="B152" s="36">
        <v>103.08</v>
      </c>
      <c r="C152" s="37">
        <v>0.1</v>
      </c>
      <c r="D152" s="42">
        <f t="shared" si="4"/>
        <v>80.324780759999996</v>
      </c>
      <c r="E152" s="42">
        <f t="shared" si="5"/>
        <v>76.097160720000005</v>
      </c>
    </row>
    <row r="153" spans="1:5" ht="31.5">
      <c r="A153" s="16" t="s">
        <v>578</v>
      </c>
      <c r="B153" s="36">
        <v>49.98</v>
      </c>
      <c r="C153" s="37">
        <v>0.1</v>
      </c>
      <c r="D153" s="42">
        <f t="shared" si="4"/>
        <v>38.946765059999997</v>
      </c>
      <c r="E153" s="42">
        <f t="shared" si="5"/>
        <v>36.896935320000004</v>
      </c>
    </row>
    <row r="154" spans="1:5" ht="31.5">
      <c r="A154" s="16" t="s">
        <v>76</v>
      </c>
      <c r="B154" s="36">
        <v>86.48</v>
      </c>
      <c r="C154" s="37">
        <v>0.1</v>
      </c>
      <c r="D154" s="42">
        <f t="shared" si="4"/>
        <v>67.389280560000017</v>
      </c>
      <c r="E154" s="42">
        <f t="shared" si="5"/>
        <v>63.842476320000003</v>
      </c>
    </row>
    <row r="155" spans="1:5" ht="31.5">
      <c r="A155" s="16" t="s">
        <v>78</v>
      </c>
      <c r="B155" s="36">
        <v>104.38</v>
      </c>
      <c r="C155" s="37">
        <v>0.1</v>
      </c>
      <c r="D155" s="42">
        <f t="shared" si="4"/>
        <v>81.337801859999999</v>
      </c>
      <c r="E155" s="42">
        <f t="shared" si="5"/>
        <v>77.05686492000001</v>
      </c>
    </row>
    <row r="156" spans="1:5" ht="15.75">
      <c r="A156" s="14" t="s">
        <v>507</v>
      </c>
      <c r="B156" s="36">
        <v>29.88</v>
      </c>
      <c r="C156" s="37">
        <v>0.1</v>
      </c>
      <c r="D156" s="42">
        <f t="shared" si="4"/>
        <v>23.283900360000004</v>
      </c>
      <c r="E156" s="42">
        <f t="shared" si="5"/>
        <v>22.05843192</v>
      </c>
    </row>
    <row r="157" spans="1:5" ht="15.75">
      <c r="A157" s="14" t="s">
        <v>507</v>
      </c>
      <c r="B157" s="36">
        <v>49.58</v>
      </c>
      <c r="C157" s="37">
        <v>0.1</v>
      </c>
      <c r="D157" s="42">
        <f t="shared" si="4"/>
        <v>38.635066260000002</v>
      </c>
      <c r="E157" s="42">
        <f t="shared" si="5"/>
        <v>36.601641720000003</v>
      </c>
    </row>
    <row r="158" spans="1:5" ht="15.75">
      <c r="A158" s="22" t="s">
        <v>579</v>
      </c>
      <c r="B158" s="36">
        <v>36.479999999999997</v>
      </c>
      <c r="C158" s="37">
        <v>0.1</v>
      </c>
      <c r="D158" s="42">
        <f t="shared" si="4"/>
        <v>28.426930559999999</v>
      </c>
      <c r="E158" s="42">
        <f t="shared" si="5"/>
        <v>26.930776320000003</v>
      </c>
    </row>
    <row r="159" spans="1:5" ht="31.5">
      <c r="A159" s="17" t="s">
        <v>580</v>
      </c>
      <c r="B159" s="36">
        <v>68.680000000000007</v>
      </c>
      <c r="C159" s="37">
        <v>0.1</v>
      </c>
      <c r="D159" s="42">
        <f t="shared" si="4"/>
        <v>53.518683960000011</v>
      </c>
      <c r="E159" s="42">
        <f t="shared" si="5"/>
        <v>50.701911120000013</v>
      </c>
    </row>
    <row r="160" spans="1:5" ht="31.5">
      <c r="A160" s="17" t="s">
        <v>581</v>
      </c>
      <c r="B160" s="36">
        <v>56.98</v>
      </c>
      <c r="C160" s="37">
        <v>0.1</v>
      </c>
      <c r="D160" s="42">
        <f t="shared" si="4"/>
        <v>44.401494059999997</v>
      </c>
      <c r="E160" s="42">
        <f t="shared" si="5"/>
        <v>42.064573319999994</v>
      </c>
    </row>
    <row r="161" spans="1:5" ht="31.5">
      <c r="A161" s="17" t="s">
        <v>582</v>
      </c>
      <c r="B161" s="36">
        <v>86.28</v>
      </c>
      <c r="C161" s="37">
        <v>0.1</v>
      </c>
      <c r="D161" s="42">
        <f t="shared" si="4"/>
        <v>67.233431159999995</v>
      </c>
      <c r="E161" s="42">
        <f t="shared" si="5"/>
        <v>63.694829520000006</v>
      </c>
    </row>
    <row r="162" spans="1:5" ht="31.5">
      <c r="A162" s="16" t="s">
        <v>85</v>
      </c>
      <c r="B162" s="36">
        <v>42.28</v>
      </c>
      <c r="C162" s="37">
        <v>0.1</v>
      </c>
      <c r="D162" s="42">
        <f t="shared" si="4"/>
        <v>32.946563159999997</v>
      </c>
      <c r="E162" s="42">
        <f t="shared" si="5"/>
        <v>31.212533520000008</v>
      </c>
    </row>
    <row r="163" spans="1:5" ht="31.5">
      <c r="A163" s="16" t="s">
        <v>583</v>
      </c>
      <c r="B163" s="36">
        <v>61.18</v>
      </c>
      <c r="C163" s="37">
        <v>0.1</v>
      </c>
      <c r="D163" s="42">
        <f t="shared" si="4"/>
        <v>47.674331459999998</v>
      </c>
      <c r="E163" s="42">
        <f t="shared" si="5"/>
        <v>45.165156120000006</v>
      </c>
    </row>
    <row r="164" spans="1:5" ht="31.5">
      <c r="A164" s="16" t="s">
        <v>81</v>
      </c>
      <c r="B164" s="36">
        <v>74.08</v>
      </c>
      <c r="C164" s="37">
        <v>0.1</v>
      </c>
      <c r="D164" s="42">
        <f t="shared" si="4"/>
        <v>57.726617760000003</v>
      </c>
      <c r="E164" s="42">
        <f t="shared" si="5"/>
        <v>54.688374719999999</v>
      </c>
    </row>
    <row r="165" spans="1:5" ht="31.5">
      <c r="A165" s="16" t="s">
        <v>584</v>
      </c>
      <c r="B165" s="36">
        <v>91.18</v>
      </c>
      <c r="C165" s="37">
        <v>0.1</v>
      </c>
      <c r="D165" s="42">
        <f t="shared" si="4"/>
        <v>71.051741460000017</v>
      </c>
      <c r="E165" s="42">
        <f t="shared" si="5"/>
        <v>67.312176120000018</v>
      </c>
    </row>
    <row r="166" spans="1:5" ht="15.75">
      <c r="A166" s="13" t="s">
        <v>502</v>
      </c>
      <c r="B166" s="36">
        <v>59.28</v>
      </c>
      <c r="C166" s="37">
        <v>0.1</v>
      </c>
      <c r="D166" s="42">
        <f t="shared" si="4"/>
        <v>46.193762160000006</v>
      </c>
      <c r="E166" s="42">
        <f t="shared" si="5"/>
        <v>43.762511520000011</v>
      </c>
    </row>
    <row r="167" spans="1:5" ht="15.75">
      <c r="A167" s="13" t="s">
        <v>502</v>
      </c>
      <c r="B167" s="36">
        <v>93.68</v>
      </c>
      <c r="C167" s="37">
        <v>0.1</v>
      </c>
      <c r="D167" s="42">
        <f t="shared" si="4"/>
        <v>72.999858960000012</v>
      </c>
      <c r="E167" s="42">
        <f t="shared" si="5"/>
        <v>69.157761120000018</v>
      </c>
    </row>
    <row r="168" spans="1:5" ht="15.75">
      <c r="A168" s="13" t="s">
        <v>502</v>
      </c>
      <c r="B168" s="36">
        <v>109.38</v>
      </c>
      <c r="C168" s="37">
        <v>0.1</v>
      </c>
      <c r="D168" s="42">
        <f t="shared" si="4"/>
        <v>85.234036860000003</v>
      </c>
      <c r="E168" s="42">
        <f t="shared" si="5"/>
        <v>80.748034920000009</v>
      </c>
    </row>
    <row r="169" spans="1:5" ht="15.75">
      <c r="A169" s="13" t="s">
        <v>502</v>
      </c>
      <c r="B169" s="36">
        <v>64.28</v>
      </c>
      <c r="C169" s="37">
        <v>0.1</v>
      </c>
      <c r="D169" s="42">
        <f t="shared" si="4"/>
        <v>50.089997159999996</v>
      </c>
      <c r="E169" s="42">
        <f t="shared" si="5"/>
        <v>47.453681520000011</v>
      </c>
    </row>
    <row r="170" spans="1:5" ht="15.75">
      <c r="A170" s="13" t="s">
        <v>502</v>
      </c>
      <c r="B170" s="36">
        <v>115.38</v>
      </c>
      <c r="C170" s="37">
        <v>0.1</v>
      </c>
      <c r="D170" s="42">
        <f t="shared" si="4"/>
        <v>89.909518859999991</v>
      </c>
      <c r="E170" s="42">
        <f t="shared" si="5"/>
        <v>85.17743892</v>
      </c>
    </row>
    <row r="171" spans="1:5" ht="15.75">
      <c r="A171" s="13" t="s">
        <v>502</v>
      </c>
      <c r="B171" s="36">
        <v>81.58</v>
      </c>
      <c r="C171" s="37">
        <v>0.1</v>
      </c>
      <c r="D171" s="42">
        <f t="shared" si="4"/>
        <v>63.570970259999996</v>
      </c>
      <c r="E171" s="42">
        <f t="shared" si="5"/>
        <v>60.225129719999998</v>
      </c>
    </row>
    <row r="172" spans="1:5" ht="15.75">
      <c r="A172" s="13" t="s">
        <v>502</v>
      </c>
      <c r="B172" s="36">
        <v>52.48</v>
      </c>
      <c r="C172" s="37">
        <v>0.1</v>
      </c>
      <c r="D172" s="42">
        <f t="shared" si="4"/>
        <v>40.894882559999999</v>
      </c>
      <c r="E172" s="42">
        <f t="shared" si="5"/>
        <v>38.742520319999997</v>
      </c>
    </row>
    <row r="173" spans="1:5" ht="15.75">
      <c r="A173" s="13" t="s">
        <v>502</v>
      </c>
      <c r="B173" s="36">
        <v>103.38</v>
      </c>
      <c r="C173" s="37">
        <v>0.1</v>
      </c>
      <c r="D173" s="42">
        <f t="shared" si="4"/>
        <v>80.558554859999987</v>
      </c>
      <c r="E173" s="42">
        <f t="shared" si="5"/>
        <v>76.318630920000004</v>
      </c>
    </row>
    <row r="174" spans="1:5" ht="15.75">
      <c r="A174" s="13" t="s">
        <v>502</v>
      </c>
      <c r="B174" s="36">
        <v>69.58</v>
      </c>
      <c r="C174" s="37">
        <v>0.1</v>
      </c>
      <c r="D174" s="42">
        <f t="shared" si="4"/>
        <v>54.220006259999998</v>
      </c>
      <c r="E174" s="42">
        <f t="shared" si="5"/>
        <v>51.366321720000002</v>
      </c>
    </row>
    <row r="175" spans="1:5" ht="15.75">
      <c r="A175" s="16" t="s">
        <v>92</v>
      </c>
      <c r="B175" s="36">
        <v>24.18</v>
      </c>
      <c r="C175" s="37">
        <v>0.1</v>
      </c>
      <c r="D175" s="42">
        <f t="shared" si="4"/>
        <v>18.842192460000003</v>
      </c>
      <c r="E175" s="42">
        <f t="shared" si="5"/>
        <v>17.850498120000001</v>
      </c>
    </row>
    <row r="176" spans="1:5" ht="31.5">
      <c r="A176" s="16" t="s">
        <v>90</v>
      </c>
      <c r="B176" s="36">
        <v>158.47999999999999</v>
      </c>
      <c r="C176" s="37">
        <v>0.1</v>
      </c>
      <c r="D176" s="42">
        <f t="shared" si="4"/>
        <v>123.49506456</v>
      </c>
      <c r="E176" s="42">
        <f t="shared" si="5"/>
        <v>116.99532431999999</v>
      </c>
    </row>
    <row r="177" spans="1:5" ht="47.25">
      <c r="A177" s="16" t="s">
        <v>87</v>
      </c>
      <c r="B177" s="36">
        <v>175.18</v>
      </c>
      <c r="C177" s="37">
        <v>0.1</v>
      </c>
      <c r="D177" s="42">
        <f t="shared" si="4"/>
        <v>136.50848946000002</v>
      </c>
      <c r="E177" s="42">
        <f t="shared" si="5"/>
        <v>129.32383211999999</v>
      </c>
    </row>
    <row r="178" spans="1:5" ht="47.25">
      <c r="A178" s="16" t="s">
        <v>585</v>
      </c>
      <c r="B178" s="36">
        <v>175.18</v>
      </c>
      <c r="C178" s="37">
        <v>0.1</v>
      </c>
      <c r="D178" s="42">
        <f t="shared" si="4"/>
        <v>136.50848946000002</v>
      </c>
      <c r="E178" s="42">
        <f t="shared" si="5"/>
        <v>129.32383211999999</v>
      </c>
    </row>
    <row r="179" spans="1:5" ht="31.5">
      <c r="A179" s="16" t="s">
        <v>586</v>
      </c>
      <c r="B179" s="36">
        <v>167.18</v>
      </c>
      <c r="C179" s="37">
        <v>0.1</v>
      </c>
      <c r="D179" s="42">
        <f t="shared" si="4"/>
        <v>130.27451346000001</v>
      </c>
      <c r="E179" s="42">
        <f t="shared" si="5"/>
        <v>123.41796012000002</v>
      </c>
    </row>
    <row r="180" spans="1:5" ht="47.25">
      <c r="A180" s="16" t="s">
        <v>587</v>
      </c>
      <c r="B180" s="36">
        <v>183.38</v>
      </c>
      <c r="C180" s="37">
        <v>0.1</v>
      </c>
      <c r="D180" s="42">
        <f t="shared" si="4"/>
        <v>142.89831486000003</v>
      </c>
      <c r="E180" s="42">
        <f t="shared" si="5"/>
        <v>135.37735092</v>
      </c>
    </row>
    <row r="181" spans="1:5" ht="47.25">
      <c r="A181" s="16" t="s">
        <v>588</v>
      </c>
      <c r="B181" s="36">
        <v>183.38</v>
      </c>
      <c r="C181" s="37">
        <v>0.1</v>
      </c>
      <c r="D181" s="42">
        <f t="shared" si="4"/>
        <v>142.89831486000003</v>
      </c>
      <c r="E181" s="42">
        <f t="shared" si="5"/>
        <v>135.37735092</v>
      </c>
    </row>
    <row r="182" spans="1:5" ht="31.5">
      <c r="A182" s="12" t="s">
        <v>118</v>
      </c>
      <c r="B182" s="36">
        <v>30.78</v>
      </c>
      <c r="C182" s="37">
        <v>0.1</v>
      </c>
      <c r="D182" s="42">
        <f t="shared" si="4"/>
        <v>23.985222660000002</v>
      </c>
      <c r="E182" s="42">
        <f t="shared" si="5"/>
        <v>22.722842520000004</v>
      </c>
    </row>
    <row r="183" spans="1:5" ht="31.5">
      <c r="A183" s="12" t="s">
        <v>113</v>
      </c>
      <c r="B183" s="36">
        <v>65.38</v>
      </c>
      <c r="C183" s="37">
        <v>0.1</v>
      </c>
      <c r="D183" s="42">
        <f t="shared" si="4"/>
        <v>50.947168859999991</v>
      </c>
      <c r="E183" s="42">
        <f t="shared" si="5"/>
        <v>48.265738919999997</v>
      </c>
    </row>
    <row r="184" spans="1:5" ht="31.5">
      <c r="A184" s="12" t="s">
        <v>116</v>
      </c>
      <c r="B184" s="36">
        <v>83.38</v>
      </c>
      <c r="C184" s="37">
        <v>0.1</v>
      </c>
      <c r="D184" s="42">
        <f t="shared" si="4"/>
        <v>64.973614859999998</v>
      </c>
      <c r="E184" s="42">
        <f t="shared" si="5"/>
        <v>61.553950920000005</v>
      </c>
    </row>
    <row r="185" spans="1:5" ht="31.5">
      <c r="A185" s="12" t="s">
        <v>124</v>
      </c>
      <c r="B185" s="36">
        <v>32.08</v>
      </c>
      <c r="C185" s="37">
        <v>0.1</v>
      </c>
      <c r="D185" s="42">
        <f t="shared" si="4"/>
        <v>24.998243760000001</v>
      </c>
      <c r="E185" s="42">
        <f t="shared" si="5"/>
        <v>23.682546720000001</v>
      </c>
    </row>
    <row r="186" spans="1:5" ht="31.5">
      <c r="A186" s="24" t="s">
        <v>589</v>
      </c>
      <c r="B186" s="36">
        <v>48.58</v>
      </c>
      <c r="C186" s="37">
        <v>0.1</v>
      </c>
      <c r="D186" s="42">
        <f t="shared" si="4"/>
        <v>37.855819259999997</v>
      </c>
      <c r="E186" s="42">
        <f t="shared" si="5"/>
        <v>35.863407720000005</v>
      </c>
    </row>
    <row r="187" spans="1:5" ht="31.5">
      <c r="A187" s="12" t="s">
        <v>120</v>
      </c>
      <c r="B187" s="36">
        <v>65.98</v>
      </c>
      <c r="C187" s="37">
        <v>0.1</v>
      </c>
      <c r="D187" s="42">
        <f t="shared" si="4"/>
        <v>51.414717060000001</v>
      </c>
      <c r="E187" s="42">
        <f t="shared" si="5"/>
        <v>48.708679320000016</v>
      </c>
    </row>
    <row r="188" spans="1:5" ht="31.5">
      <c r="A188" s="12" t="s">
        <v>122</v>
      </c>
      <c r="B188" s="36">
        <v>84.68</v>
      </c>
      <c r="C188" s="37">
        <v>0.1</v>
      </c>
      <c r="D188" s="42">
        <f t="shared" si="4"/>
        <v>65.986635960000001</v>
      </c>
      <c r="E188" s="42">
        <f t="shared" si="5"/>
        <v>62.51365512000001</v>
      </c>
    </row>
    <row r="189" spans="1:5" ht="15.75">
      <c r="A189" s="13" t="s">
        <v>502</v>
      </c>
      <c r="B189" s="36">
        <v>32.979999999999997</v>
      </c>
      <c r="C189" s="37">
        <v>0.1</v>
      </c>
      <c r="D189" s="42">
        <f t="shared" si="4"/>
        <v>25.699566059999999</v>
      </c>
      <c r="E189" s="42">
        <f t="shared" si="5"/>
        <v>24.346957320000001</v>
      </c>
    </row>
    <row r="190" spans="1:5" ht="15.75">
      <c r="A190" s="13" t="s">
        <v>502</v>
      </c>
      <c r="B190" s="36">
        <v>82.58</v>
      </c>
      <c r="C190" s="37">
        <v>0.1</v>
      </c>
      <c r="D190" s="42">
        <f t="shared" si="4"/>
        <v>64.350217260000008</v>
      </c>
      <c r="E190" s="42">
        <f t="shared" si="5"/>
        <v>60.963363719999997</v>
      </c>
    </row>
    <row r="191" spans="1:5" ht="15.75">
      <c r="A191" s="13" t="s">
        <v>502</v>
      </c>
      <c r="B191" s="36">
        <v>67.180000000000007</v>
      </c>
      <c r="C191" s="37">
        <v>0.1</v>
      </c>
      <c r="D191" s="42">
        <f t="shared" si="4"/>
        <v>52.349813460000007</v>
      </c>
      <c r="E191" s="42">
        <f t="shared" si="5"/>
        <v>49.594560120000011</v>
      </c>
    </row>
    <row r="192" spans="1:5" ht="15.75">
      <c r="A192" s="13" t="s">
        <v>502</v>
      </c>
      <c r="B192" s="36">
        <v>32.979999999999997</v>
      </c>
      <c r="C192" s="37">
        <v>0.1</v>
      </c>
      <c r="D192" s="42">
        <f t="shared" si="4"/>
        <v>25.699566059999999</v>
      </c>
      <c r="E192" s="42">
        <f t="shared" si="5"/>
        <v>24.346957320000001</v>
      </c>
    </row>
    <row r="193" spans="1:5" ht="15.75">
      <c r="A193" s="13" t="s">
        <v>502</v>
      </c>
      <c r="B193" s="36">
        <v>67.180000000000007</v>
      </c>
      <c r="C193" s="37">
        <v>0.1</v>
      </c>
      <c r="D193" s="42">
        <f t="shared" si="4"/>
        <v>52.349813460000007</v>
      </c>
      <c r="E193" s="42">
        <f t="shared" si="5"/>
        <v>49.594560120000011</v>
      </c>
    </row>
    <row r="194" spans="1:5" ht="15.75">
      <c r="A194" s="13" t="s">
        <v>502</v>
      </c>
      <c r="B194" s="36">
        <v>82.58</v>
      </c>
      <c r="C194" s="37">
        <v>0.1</v>
      </c>
      <c r="D194" s="42">
        <f t="shared" si="4"/>
        <v>64.350217260000008</v>
      </c>
      <c r="E194" s="42">
        <f t="shared" si="5"/>
        <v>60.963363719999997</v>
      </c>
    </row>
    <row r="195" spans="1:5" ht="31.5">
      <c r="A195" s="16" t="s">
        <v>131</v>
      </c>
      <c r="B195" s="36">
        <v>44.68</v>
      </c>
      <c r="C195" s="37">
        <v>0.1</v>
      </c>
      <c r="D195" s="42">
        <f t="shared" ref="D195:D258" si="6">B195*0.95*0.93*(1-C195)*0.98</f>
        <v>34.816755960000002</v>
      </c>
      <c r="E195" s="42">
        <f t="shared" ref="E195:E258" si="7">B195*0.93*0.9*0.98*(1-C195)</f>
        <v>32.984295119999999</v>
      </c>
    </row>
    <row r="196" spans="1:5" ht="31.5">
      <c r="A196" s="16" t="s">
        <v>126</v>
      </c>
      <c r="B196" s="36">
        <v>63.18</v>
      </c>
      <c r="C196" s="37">
        <v>0.1</v>
      </c>
      <c r="D196" s="42">
        <f t="shared" si="6"/>
        <v>49.232825460000001</v>
      </c>
      <c r="E196" s="42">
        <f t="shared" si="7"/>
        <v>46.641624120000003</v>
      </c>
    </row>
    <row r="197" spans="1:5" ht="31.5">
      <c r="A197" s="16" t="s">
        <v>590</v>
      </c>
      <c r="B197" s="36">
        <v>78.78</v>
      </c>
      <c r="C197" s="37">
        <v>0.1</v>
      </c>
      <c r="D197" s="42">
        <f t="shared" si="6"/>
        <v>61.389078660000003</v>
      </c>
      <c r="E197" s="42">
        <f t="shared" si="7"/>
        <v>58.158074520000007</v>
      </c>
    </row>
    <row r="198" spans="1:5" ht="31.5">
      <c r="A198" s="16" t="s">
        <v>129</v>
      </c>
      <c r="B198" s="36">
        <v>96.28</v>
      </c>
      <c r="C198" s="37">
        <v>0.1</v>
      </c>
      <c r="D198" s="42">
        <f t="shared" si="6"/>
        <v>75.025901159999989</v>
      </c>
      <c r="E198" s="42">
        <f t="shared" si="7"/>
        <v>71.077169520000012</v>
      </c>
    </row>
    <row r="199" spans="1:5" ht="31.5">
      <c r="A199" s="12" t="s">
        <v>138</v>
      </c>
      <c r="B199" s="36">
        <v>48.98</v>
      </c>
      <c r="C199" s="37">
        <v>0.1</v>
      </c>
      <c r="D199" s="42">
        <f t="shared" si="6"/>
        <v>38.167518059999999</v>
      </c>
      <c r="E199" s="42">
        <f t="shared" si="7"/>
        <v>36.158701319999999</v>
      </c>
    </row>
    <row r="200" spans="1:5" ht="31.5">
      <c r="A200" s="12" t="s">
        <v>591</v>
      </c>
      <c r="B200" s="36">
        <v>65.98</v>
      </c>
      <c r="C200" s="37">
        <v>0.1</v>
      </c>
      <c r="D200" s="42">
        <f t="shared" si="6"/>
        <v>51.414717060000001</v>
      </c>
      <c r="E200" s="42">
        <f t="shared" si="7"/>
        <v>48.708679320000016</v>
      </c>
    </row>
    <row r="201" spans="1:5" ht="31.5">
      <c r="A201" s="12" t="s">
        <v>133</v>
      </c>
      <c r="B201" s="36">
        <v>81.78</v>
      </c>
      <c r="C201" s="37">
        <v>0.1</v>
      </c>
      <c r="D201" s="42">
        <f t="shared" si="6"/>
        <v>63.726819660000011</v>
      </c>
      <c r="E201" s="42">
        <f t="shared" si="7"/>
        <v>60.372776520000009</v>
      </c>
    </row>
    <row r="202" spans="1:5" ht="31.5">
      <c r="A202" s="12" t="s">
        <v>136</v>
      </c>
      <c r="B202" s="36">
        <v>97.68</v>
      </c>
      <c r="C202" s="37">
        <v>0.1</v>
      </c>
      <c r="D202" s="42">
        <f t="shared" si="6"/>
        <v>76.116846960000018</v>
      </c>
      <c r="E202" s="42">
        <f t="shared" si="7"/>
        <v>72.110697120000012</v>
      </c>
    </row>
    <row r="203" spans="1:5" ht="15.75">
      <c r="A203" s="12" t="s">
        <v>592</v>
      </c>
      <c r="B203" s="36">
        <v>24.98</v>
      </c>
      <c r="C203" s="37">
        <v>0.1</v>
      </c>
      <c r="D203" s="42">
        <f t="shared" si="6"/>
        <v>19.465590059999997</v>
      </c>
      <c r="E203" s="42">
        <f t="shared" si="7"/>
        <v>18.441085320000003</v>
      </c>
    </row>
    <row r="204" spans="1:5" ht="31.5">
      <c r="A204" s="12" t="s">
        <v>140</v>
      </c>
      <c r="B204" s="36">
        <v>44.38</v>
      </c>
      <c r="C204" s="37">
        <v>0.1</v>
      </c>
      <c r="D204" s="42">
        <f t="shared" si="6"/>
        <v>34.582981860000004</v>
      </c>
      <c r="E204" s="42">
        <f t="shared" si="7"/>
        <v>32.762824920000007</v>
      </c>
    </row>
    <row r="205" spans="1:5" ht="15.75">
      <c r="A205" s="13" t="s">
        <v>502</v>
      </c>
      <c r="B205" s="36">
        <v>18.38</v>
      </c>
      <c r="C205" s="37">
        <v>0.1</v>
      </c>
      <c r="D205" s="42">
        <f t="shared" si="6"/>
        <v>14.32255986</v>
      </c>
      <c r="E205" s="42">
        <f t="shared" si="7"/>
        <v>13.56874092</v>
      </c>
    </row>
    <row r="206" spans="1:5" ht="15.75">
      <c r="A206" s="13" t="s">
        <v>502</v>
      </c>
      <c r="B206" s="36">
        <v>32.58</v>
      </c>
      <c r="C206" s="37">
        <v>0.1</v>
      </c>
      <c r="D206" s="42">
        <f t="shared" si="6"/>
        <v>25.38786726</v>
      </c>
      <c r="E206" s="42">
        <f t="shared" si="7"/>
        <v>24.051663720000001</v>
      </c>
    </row>
    <row r="207" spans="1:5" ht="15.75">
      <c r="A207" s="12" t="s">
        <v>150</v>
      </c>
      <c r="B207" s="36">
        <v>34.78</v>
      </c>
      <c r="C207" s="37">
        <v>0.1</v>
      </c>
      <c r="D207" s="42">
        <f t="shared" si="6"/>
        <v>27.102210660000001</v>
      </c>
      <c r="E207" s="42">
        <f t="shared" si="7"/>
        <v>25.675778520000005</v>
      </c>
    </row>
    <row r="208" spans="1:5" ht="31.5">
      <c r="A208" s="12" t="s">
        <v>593</v>
      </c>
      <c r="B208" s="36">
        <v>55.68</v>
      </c>
      <c r="C208" s="37">
        <v>0.1</v>
      </c>
      <c r="D208" s="42">
        <f t="shared" si="6"/>
        <v>43.388472960000001</v>
      </c>
      <c r="E208" s="42">
        <f t="shared" si="7"/>
        <v>41.104869120000004</v>
      </c>
    </row>
    <row r="209" spans="1:5" ht="31.5">
      <c r="A209" s="12" t="s">
        <v>144</v>
      </c>
      <c r="B209" s="36">
        <v>69.98</v>
      </c>
      <c r="C209" s="37">
        <v>0.1</v>
      </c>
      <c r="D209" s="42">
        <f t="shared" si="6"/>
        <v>54.531705059999993</v>
      </c>
      <c r="E209" s="42">
        <f t="shared" si="7"/>
        <v>51.661615320000003</v>
      </c>
    </row>
    <row r="210" spans="1:5" ht="31.5">
      <c r="A210" s="12" t="s">
        <v>148</v>
      </c>
      <c r="B210" s="36">
        <v>84.78</v>
      </c>
      <c r="C210" s="37">
        <v>0.1</v>
      </c>
      <c r="D210" s="42">
        <f t="shared" si="6"/>
        <v>66.064560659999998</v>
      </c>
      <c r="E210" s="42">
        <f t="shared" si="7"/>
        <v>62.587478520000005</v>
      </c>
    </row>
    <row r="211" spans="1:5" ht="31.5">
      <c r="A211" s="17" t="s">
        <v>594</v>
      </c>
      <c r="B211" s="36">
        <v>49.88</v>
      </c>
      <c r="C211" s="37">
        <v>0.1</v>
      </c>
      <c r="D211" s="42">
        <f t="shared" si="6"/>
        <v>38.868840360000007</v>
      </c>
      <c r="E211" s="42">
        <f t="shared" si="7"/>
        <v>36.823111920000002</v>
      </c>
    </row>
    <row r="212" spans="1:5" ht="31.5">
      <c r="A212" s="17" t="s">
        <v>595</v>
      </c>
      <c r="B212" s="36">
        <v>68.48</v>
      </c>
      <c r="C212" s="37">
        <v>0.1</v>
      </c>
      <c r="D212" s="42">
        <f t="shared" si="6"/>
        <v>53.362834560000003</v>
      </c>
      <c r="E212" s="42">
        <f t="shared" si="7"/>
        <v>50.554264320000009</v>
      </c>
    </row>
    <row r="213" spans="1:5" ht="31.5">
      <c r="A213" s="17" t="s">
        <v>596</v>
      </c>
      <c r="B213" s="36">
        <v>82.78</v>
      </c>
      <c r="C213" s="37">
        <v>0.1</v>
      </c>
      <c r="D213" s="42">
        <f t="shared" si="6"/>
        <v>64.506066659999988</v>
      </c>
      <c r="E213" s="42">
        <f t="shared" si="7"/>
        <v>61.111010520000001</v>
      </c>
    </row>
    <row r="214" spans="1:5" ht="31.5">
      <c r="A214" s="17" t="s">
        <v>597</v>
      </c>
      <c r="B214" s="36">
        <v>100.58</v>
      </c>
      <c r="C214" s="37">
        <v>0.1</v>
      </c>
      <c r="D214" s="42">
        <f t="shared" si="6"/>
        <v>78.376663260000001</v>
      </c>
      <c r="E214" s="42">
        <f t="shared" si="7"/>
        <v>74.251575720000005</v>
      </c>
    </row>
    <row r="215" spans="1:5" ht="15.75">
      <c r="A215" s="12" t="s">
        <v>155</v>
      </c>
      <c r="B215" s="36">
        <v>56.38</v>
      </c>
      <c r="C215" s="37">
        <v>0.1</v>
      </c>
      <c r="D215" s="42">
        <f t="shared" si="6"/>
        <v>43.933945860000009</v>
      </c>
      <c r="E215" s="42">
        <f t="shared" si="7"/>
        <v>41.62163292000001</v>
      </c>
    </row>
    <row r="216" spans="1:5" ht="31.5">
      <c r="A216" s="12" t="s">
        <v>598</v>
      </c>
      <c r="B216" s="36">
        <v>90.48</v>
      </c>
      <c r="C216" s="37">
        <v>0.1</v>
      </c>
      <c r="D216" s="42">
        <f t="shared" si="6"/>
        <v>70.506268559999995</v>
      </c>
      <c r="E216" s="42">
        <f t="shared" si="7"/>
        <v>66.795412320000011</v>
      </c>
    </row>
    <row r="217" spans="1:5" ht="31.5">
      <c r="A217" s="12" t="s">
        <v>153</v>
      </c>
      <c r="B217" s="36">
        <v>107.88</v>
      </c>
      <c r="C217" s="37">
        <v>0.1</v>
      </c>
      <c r="D217" s="42">
        <f t="shared" si="6"/>
        <v>84.065166359999992</v>
      </c>
      <c r="E217" s="42">
        <f t="shared" si="7"/>
        <v>79.640683920000015</v>
      </c>
    </row>
    <row r="218" spans="1:5" ht="31.5">
      <c r="A218" s="12" t="s">
        <v>161</v>
      </c>
      <c r="B218" s="36">
        <v>42.98</v>
      </c>
      <c r="C218" s="37">
        <v>0.1</v>
      </c>
      <c r="D218" s="42">
        <f t="shared" si="6"/>
        <v>33.492036059999997</v>
      </c>
      <c r="E218" s="42">
        <f t="shared" si="7"/>
        <v>31.729297320000001</v>
      </c>
    </row>
    <row r="219" spans="1:5" ht="31.5">
      <c r="A219" s="12" t="s">
        <v>157</v>
      </c>
      <c r="B219" s="36">
        <v>77.38</v>
      </c>
      <c r="C219" s="37">
        <v>0.1</v>
      </c>
      <c r="D219" s="42">
        <f t="shared" si="6"/>
        <v>60.298132859999996</v>
      </c>
      <c r="E219" s="42">
        <f t="shared" si="7"/>
        <v>57.12454692</v>
      </c>
    </row>
    <row r="220" spans="1:5" ht="31.5">
      <c r="A220" s="12" t="s">
        <v>599</v>
      </c>
      <c r="B220" s="36">
        <v>94.18</v>
      </c>
      <c r="C220" s="37">
        <v>0.1</v>
      </c>
      <c r="D220" s="42">
        <f t="shared" si="6"/>
        <v>73.389482460000011</v>
      </c>
      <c r="E220" s="42">
        <f t="shared" si="7"/>
        <v>69.526878120000021</v>
      </c>
    </row>
    <row r="221" spans="1:5" ht="31.5">
      <c r="A221" s="17" t="s">
        <v>600</v>
      </c>
      <c r="B221" s="36">
        <v>31.98</v>
      </c>
      <c r="C221" s="37">
        <v>0.1</v>
      </c>
      <c r="D221" s="42">
        <f t="shared" si="6"/>
        <v>24.920319060000001</v>
      </c>
      <c r="E221" s="42">
        <f t="shared" si="7"/>
        <v>23.608723320000003</v>
      </c>
    </row>
    <row r="222" spans="1:5" ht="31.5">
      <c r="A222" s="17" t="s">
        <v>601</v>
      </c>
      <c r="B222" s="36">
        <v>66.98</v>
      </c>
      <c r="C222" s="37">
        <v>0.1</v>
      </c>
      <c r="D222" s="42">
        <f t="shared" si="6"/>
        <v>52.193964060000006</v>
      </c>
      <c r="E222" s="42">
        <f t="shared" si="7"/>
        <v>49.446913320000007</v>
      </c>
    </row>
    <row r="223" spans="1:5" ht="31.5">
      <c r="A223" s="17" t="s">
        <v>602</v>
      </c>
      <c r="B223" s="36">
        <v>86.38</v>
      </c>
      <c r="C223" s="37">
        <v>0.1</v>
      </c>
      <c r="D223" s="42">
        <f t="shared" si="6"/>
        <v>67.311355860000006</v>
      </c>
      <c r="E223" s="42">
        <f t="shared" si="7"/>
        <v>63.768652920000008</v>
      </c>
    </row>
    <row r="224" spans="1:5" ht="15.75">
      <c r="A224" s="12" t="s">
        <v>603</v>
      </c>
      <c r="B224" s="36">
        <v>32.08</v>
      </c>
      <c r="C224" s="37">
        <v>0.1</v>
      </c>
      <c r="D224" s="42">
        <f t="shared" si="6"/>
        <v>24.998243760000001</v>
      </c>
      <c r="E224" s="42">
        <f t="shared" si="7"/>
        <v>23.682546720000001</v>
      </c>
    </row>
    <row r="225" spans="1:5" ht="31.5">
      <c r="A225" s="12" t="s">
        <v>163</v>
      </c>
      <c r="B225" s="36">
        <v>58.08</v>
      </c>
      <c r="C225" s="37">
        <v>0.1</v>
      </c>
      <c r="D225" s="42">
        <f t="shared" si="6"/>
        <v>45.258665759999992</v>
      </c>
      <c r="E225" s="42">
        <f t="shared" si="7"/>
        <v>42.876630720000001</v>
      </c>
    </row>
    <row r="226" spans="1:5" ht="15.75">
      <c r="A226" s="12" t="s">
        <v>167</v>
      </c>
      <c r="B226" s="36">
        <v>49.68</v>
      </c>
      <c r="C226" s="37">
        <v>0.1</v>
      </c>
      <c r="D226" s="42">
        <f t="shared" si="6"/>
        <v>38.712990960000006</v>
      </c>
      <c r="E226" s="42">
        <f t="shared" si="7"/>
        <v>36.675465119999998</v>
      </c>
    </row>
    <row r="227" spans="1:5" ht="31.5">
      <c r="A227" s="25" t="s">
        <v>604</v>
      </c>
      <c r="B227" s="36">
        <v>83.28</v>
      </c>
      <c r="C227" s="37">
        <v>0.1</v>
      </c>
      <c r="D227" s="42">
        <f t="shared" si="6"/>
        <v>64.895690160000001</v>
      </c>
      <c r="E227" s="42">
        <f t="shared" si="7"/>
        <v>61.480127519999996</v>
      </c>
    </row>
    <row r="228" spans="1:5" ht="31.5">
      <c r="A228" s="22" t="s">
        <v>605</v>
      </c>
      <c r="B228" s="36">
        <v>21.68</v>
      </c>
      <c r="C228" s="37">
        <v>0.1</v>
      </c>
      <c r="D228" s="42">
        <f t="shared" si="6"/>
        <v>16.894074960000001</v>
      </c>
      <c r="E228" s="42">
        <f t="shared" si="7"/>
        <v>16.004913120000001</v>
      </c>
    </row>
    <row r="229" spans="1:5" ht="31.5">
      <c r="A229" s="22" t="s">
        <v>606</v>
      </c>
      <c r="B229" s="36">
        <v>49.78</v>
      </c>
      <c r="C229" s="37">
        <v>0.1</v>
      </c>
      <c r="D229" s="42">
        <f t="shared" si="6"/>
        <v>38.790915659999996</v>
      </c>
      <c r="E229" s="42">
        <f t="shared" si="7"/>
        <v>36.74928852</v>
      </c>
    </row>
    <row r="230" spans="1:5" ht="31.5">
      <c r="A230" s="22" t="s">
        <v>607</v>
      </c>
      <c r="B230" s="36">
        <v>62.68</v>
      </c>
      <c r="C230" s="37">
        <v>0.1</v>
      </c>
      <c r="D230" s="42">
        <f t="shared" si="6"/>
        <v>48.843201960000002</v>
      </c>
      <c r="E230" s="42">
        <f t="shared" si="7"/>
        <v>46.272507120000007</v>
      </c>
    </row>
    <row r="231" spans="1:5" ht="31.5">
      <c r="A231" s="22" t="s">
        <v>608</v>
      </c>
      <c r="B231" s="36">
        <v>73.28</v>
      </c>
      <c r="C231" s="37">
        <v>0.1</v>
      </c>
      <c r="D231" s="42">
        <f t="shared" si="6"/>
        <v>57.103220159999999</v>
      </c>
      <c r="E231" s="42">
        <f t="shared" si="7"/>
        <v>54.097787520000011</v>
      </c>
    </row>
    <row r="232" spans="1:5" ht="31.5">
      <c r="A232" s="22" t="s">
        <v>609</v>
      </c>
      <c r="B232" s="36">
        <v>22.38</v>
      </c>
      <c r="C232" s="37">
        <v>0.1</v>
      </c>
      <c r="D232" s="42">
        <f t="shared" si="6"/>
        <v>17.439547859999998</v>
      </c>
      <c r="E232" s="42">
        <f t="shared" si="7"/>
        <v>16.521676920000001</v>
      </c>
    </row>
    <row r="233" spans="1:5" ht="31.5">
      <c r="A233" s="22" t="s">
        <v>610</v>
      </c>
      <c r="B233" s="36">
        <v>63.38</v>
      </c>
      <c r="C233" s="37">
        <v>0.1</v>
      </c>
      <c r="D233" s="42">
        <f t="shared" si="6"/>
        <v>49.388674860000002</v>
      </c>
      <c r="E233" s="42">
        <f t="shared" si="7"/>
        <v>46.789270920000007</v>
      </c>
    </row>
    <row r="234" spans="1:5" ht="31.5">
      <c r="A234" s="22" t="s">
        <v>611</v>
      </c>
      <c r="B234" s="36">
        <v>73.88</v>
      </c>
      <c r="C234" s="37">
        <v>0.1</v>
      </c>
      <c r="D234" s="42">
        <f t="shared" si="6"/>
        <v>57.570768359999995</v>
      </c>
      <c r="E234" s="42">
        <f t="shared" si="7"/>
        <v>54.540727919999995</v>
      </c>
    </row>
    <row r="235" spans="1:5" ht="31.5">
      <c r="A235" s="22" t="s">
        <v>612</v>
      </c>
      <c r="B235" s="36">
        <v>22.38</v>
      </c>
      <c r="C235" s="37">
        <v>0.1</v>
      </c>
      <c r="D235" s="42">
        <f t="shared" si="6"/>
        <v>17.439547859999998</v>
      </c>
      <c r="E235" s="42">
        <f t="shared" si="7"/>
        <v>16.521676920000001</v>
      </c>
    </row>
    <row r="236" spans="1:5" ht="31.5">
      <c r="A236" s="22" t="s">
        <v>613</v>
      </c>
      <c r="B236" s="36">
        <v>63.38</v>
      </c>
      <c r="C236" s="37">
        <v>0.1</v>
      </c>
      <c r="D236" s="42">
        <f t="shared" si="6"/>
        <v>49.388674860000002</v>
      </c>
      <c r="E236" s="42">
        <f t="shared" si="7"/>
        <v>46.789270920000007</v>
      </c>
    </row>
    <row r="237" spans="1:5" ht="31.5">
      <c r="A237" s="22" t="s">
        <v>614</v>
      </c>
      <c r="B237" s="36">
        <v>73.88</v>
      </c>
      <c r="C237" s="37">
        <v>0.1</v>
      </c>
      <c r="D237" s="42">
        <f t="shared" si="6"/>
        <v>57.570768359999995</v>
      </c>
      <c r="E237" s="42">
        <f t="shared" si="7"/>
        <v>54.540727919999995</v>
      </c>
    </row>
    <row r="238" spans="1:5" ht="31.5">
      <c r="A238" s="16" t="s">
        <v>615</v>
      </c>
      <c r="B238" s="36">
        <v>30.68</v>
      </c>
      <c r="C238" s="37">
        <v>0.1</v>
      </c>
      <c r="D238" s="42">
        <f t="shared" si="6"/>
        <v>23.907297960000001</v>
      </c>
      <c r="E238" s="42">
        <f t="shared" si="7"/>
        <v>22.649019120000006</v>
      </c>
    </row>
    <row r="239" spans="1:5" ht="31.5">
      <c r="A239" s="16" t="s">
        <v>616</v>
      </c>
      <c r="B239" s="36">
        <v>68.28</v>
      </c>
      <c r="C239" s="37">
        <v>0.1</v>
      </c>
      <c r="D239" s="42">
        <f t="shared" si="6"/>
        <v>53.206985160000002</v>
      </c>
      <c r="E239" s="42">
        <f t="shared" si="7"/>
        <v>50.406617520000005</v>
      </c>
    </row>
    <row r="240" spans="1:5" ht="31.5">
      <c r="A240" s="16" t="s">
        <v>617</v>
      </c>
      <c r="B240" s="36">
        <v>83.08</v>
      </c>
      <c r="C240" s="37">
        <v>0.1</v>
      </c>
      <c r="D240" s="42">
        <f t="shared" si="6"/>
        <v>64.739840759999993</v>
      </c>
      <c r="E240" s="42">
        <f t="shared" si="7"/>
        <v>61.332480720000007</v>
      </c>
    </row>
    <row r="241" spans="1:5" ht="63">
      <c r="A241" s="16" t="s">
        <v>618</v>
      </c>
      <c r="B241" s="36">
        <v>47.08</v>
      </c>
      <c r="C241" s="37">
        <v>0.1</v>
      </c>
      <c r="D241" s="42">
        <f t="shared" si="6"/>
        <v>36.68694876</v>
      </c>
      <c r="E241" s="42">
        <f t="shared" si="7"/>
        <v>34.756056719999997</v>
      </c>
    </row>
    <row r="242" spans="1:5" ht="31.5">
      <c r="A242" s="16" t="s">
        <v>103</v>
      </c>
      <c r="B242" s="36">
        <v>31.38</v>
      </c>
      <c r="C242" s="37">
        <v>0.1</v>
      </c>
      <c r="D242" s="42">
        <f t="shared" si="6"/>
        <v>24.452770859999998</v>
      </c>
      <c r="E242" s="42">
        <f t="shared" si="7"/>
        <v>23.165782919999998</v>
      </c>
    </row>
    <row r="243" spans="1:5" ht="31.5">
      <c r="A243" s="16" t="s">
        <v>96</v>
      </c>
      <c r="B243" s="36">
        <v>69.680000000000007</v>
      </c>
      <c r="C243" s="37">
        <v>0.1</v>
      </c>
      <c r="D243" s="42">
        <f t="shared" si="6"/>
        <v>54.297930960000002</v>
      </c>
      <c r="E243" s="42">
        <f t="shared" si="7"/>
        <v>51.440145120000004</v>
      </c>
    </row>
    <row r="244" spans="1:5" ht="31.5">
      <c r="A244" s="16" t="s">
        <v>99</v>
      </c>
      <c r="B244" s="36">
        <v>80.28</v>
      </c>
      <c r="C244" s="37">
        <v>0.1</v>
      </c>
      <c r="D244" s="42">
        <f t="shared" si="6"/>
        <v>62.55794916</v>
      </c>
      <c r="E244" s="42">
        <f t="shared" si="7"/>
        <v>59.265425520000022</v>
      </c>
    </row>
    <row r="245" spans="1:5" ht="63">
      <c r="A245" s="16" t="s">
        <v>101</v>
      </c>
      <c r="B245" s="36">
        <v>48.58</v>
      </c>
      <c r="C245" s="37">
        <v>0.1</v>
      </c>
      <c r="D245" s="42">
        <f t="shared" si="6"/>
        <v>37.855819259999997</v>
      </c>
      <c r="E245" s="42">
        <f t="shared" si="7"/>
        <v>35.863407720000005</v>
      </c>
    </row>
    <row r="246" spans="1:5" ht="31.5">
      <c r="A246" s="16" t="s">
        <v>111</v>
      </c>
      <c r="B246" s="36">
        <v>30.28</v>
      </c>
      <c r="C246" s="37">
        <v>0.1</v>
      </c>
      <c r="D246" s="42">
        <f t="shared" si="6"/>
        <v>23.595599159999999</v>
      </c>
      <c r="E246" s="42">
        <f t="shared" si="7"/>
        <v>22.353725520000001</v>
      </c>
    </row>
    <row r="247" spans="1:5" ht="31.5">
      <c r="A247" s="16" t="s">
        <v>105</v>
      </c>
      <c r="B247" s="36">
        <v>69.680000000000007</v>
      </c>
      <c r="C247" s="37">
        <v>0.1</v>
      </c>
      <c r="D247" s="42">
        <f t="shared" si="6"/>
        <v>54.297930960000002</v>
      </c>
      <c r="E247" s="42">
        <f t="shared" si="7"/>
        <v>51.440145120000004</v>
      </c>
    </row>
    <row r="248" spans="1:5" ht="31.5">
      <c r="A248" s="16" t="s">
        <v>107</v>
      </c>
      <c r="B248" s="36">
        <v>80.28</v>
      </c>
      <c r="C248" s="37">
        <v>0.1</v>
      </c>
      <c r="D248" s="42">
        <f t="shared" si="6"/>
        <v>62.55794916</v>
      </c>
      <c r="E248" s="42">
        <f t="shared" si="7"/>
        <v>59.265425520000022</v>
      </c>
    </row>
    <row r="249" spans="1:5" ht="63">
      <c r="A249" s="16" t="s">
        <v>109</v>
      </c>
      <c r="B249" s="36">
        <v>48.58</v>
      </c>
      <c r="C249" s="37">
        <v>0.1</v>
      </c>
      <c r="D249" s="42">
        <f t="shared" si="6"/>
        <v>37.855819259999997</v>
      </c>
      <c r="E249" s="42">
        <f t="shared" si="7"/>
        <v>35.863407720000005</v>
      </c>
    </row>
    <row r="250" spans="1:5" ht="31.5">
      <c r="A250" s="16" t="s">
        <v>619</v>
      </c>
      <c r="B250" s="36">
        <v>29.38</v>
      </c>
      <c r="C250" s="37">
        <v>0.1</v>
      </c>
      <c r="D250" s="42">
        <f t="shared" si="6"/>
        <v>22.894276859999998</v>
      </c>
      <c r="E250" s="42">
        <f t="shared" si="7"/>
        <v>21.689314919999997</v>
      </c>
    </row>
    <row r="251" spans="1:5" ht="31.5">
      <c r="A251" s="16" t="s">
        <v>620</v>
      </c>
      <c r="B251" s="36">
        <v>67.98</v>
      </c>
      <c r="C251" s="37">
        <v>0.1</v>
      </c>
      <c r="D251" s="42">
        <f t="shared" si="6"/>
        <v>52.973211060000004</v>
      </c>
      <c r="E251" s="42">
        <f t="shared" si="7"/>
        <v>50.185147320000013</v>
      </c>
    </row>
    <row r="252" spans="1:5" ht="31.5">
      <c r="A252" s="16" t="s">
        <v>621</v>
      </c>
      <c r="B252" s="36">
        <v>80.78</v>
      </c>
      <c r="C252" s="37">
        <v>0.1</v>
      </c>
      <c r="D252" s="42">
        <f t="shared" si="6"/>
        <v>62.947572660000006</v>
      </c>
      <c r="E252" s="42">
        <f t="shared" si="7"/>
        <v>59.634542520000004</v>
      </c>
    </row>
    <row r="253" spans="1:5" ht="31.5">
      <c r="A253" s="16" t="s">
        <v>622</v>
      </c>
      <c r="B253" s="36">
        <v>29.98</v>
      </c>
      <c r="C253" s="37">
        <v>0.1</v>
      </c>
      <c r="D253" s="42">
        <f t="shared" si="6"/>
        <v>23.361825060000001</v>
      </c>
      <c r="E253" s="42">
        <f t="shared" si="7"/>
        <v>22.132255320000002</v>
      </c>
    </row>
    <row r="254" spans="1:5" ht="31.5">
      <c r="A254" s="16" t="s">
        <v>623</v>
      </c>
      <c r="B254" s="36">
        <v>68.58</v>
      </c>
      <c r="C254" s="37">
        <v>0.1</v>
      </c>
      <c r="D254" s="42">
        <f t="shared" si="6"/>
        <v>53.44075926</v>
      </c>
      <c r="E254" s="42">
        <f t="shared" si="7"/>
        <v>50.628087719999996</v>
      </c>
    </row>
    <row r="255" spans="1:5" ht="31.5">
      <c r="A255" s="16" t="s">
        <v>624</v>
      </c>
      <c r="B255" s="36">
        <v>81.38</v>
      </c>
      <c r="C255" s="37">
        <v>0.1</v>
      </c>
      <c r="D255" s="42">
        <f t="shared" si="6"/>
        <v>63.415120860000009</v>
      </c>
      <c r="E255" s="42">
        <f t="shared" si="7"/>
        <v>60.077482920000008</v>
      </c>
    </row>
    <row r="256" spans="1:5" ht="31.5">
      <c r="A256" s="16" t="s">
        <v>625</v>
      </c>
      <c r="B256" s="36">
        <v>29.98</v>
      </c>
      <c r="C256" s="37">
        <v>0.1</v>
      </c>
      <c r="D256" s="42">
        <f t="shared" si="6"/>
        <v>23.361825060000001</v>
      </c>
      <c r="E256" s="42">
        <f t="shared" si="7"/>
        <v>22.132255320000002</v>
      </c>
    </row>
    <row r="257" spans="1:5" ht="31.5">
      <c r="A257" s="16" t="s">
        <v>626</v>
      </c>
      <c r="B257" s="36">
        <v>68.58</v>
      </c>
      <c r="C257" s="37">
        <v>0.1</v>
      </c>
      <c r="D257" s="42">
        <f t="shared" si="6"/>
        <v>53.44075926</v>
      </c>
      <c r="E257" s="42">
        <f t="shared" si="7"/>
        <v>50.628087719999996</v>
      </c>
    </row>
    <row r="258" spans="1:5" ht="31.5">
      <c r="A258" s="16" t="s">
        <v>627</v>
      </c>
      <c r="B258" s="36">
        <v>81.38</v>
      </c>
      <c r="C258" s="37">
        <v>0.1</v>
      </c>
      <c r="D258" s="42">
        <f t="shared" si="6"/>
        <v>63.415120860000009</v>
      </c>
      <c r="E258" s="42">
        <f t="shared" si="7"/>
        <v>60.077482920000008</v>
      </c>
    </row>
    <row r="259" spans="1:5" ht="15.75">
      <c r="A259" s="13" t="s">
        <v>502</v>
      </c>
      <c r="B259" s="36">
        <v>21.58</v>
      </c>
      <c r="C259" s="37">
        <v>0.1</v>
      </c>
      <c r="D259" s="42">
        <f t="shared" ref="D259:D322" si="8">B259*0.95*0.93*(1-C259)*0.98</f>
        <v>16.816150259999997</v>
      </c>
      <c r="E259" s="42">
        <f t="shared" ref="E259:E322" si="9">B259*0.93*0.9*0.98*(1-C259)</f>
        <v>15.931089719999999</v>
      </c>
    </row>
    <row r="260" spans="1:5" ht="15.75">
      <c r="A260" s="13" t="s">
        <v>502</v>
      </c>
      <c r="B260" s="36">
        <v>54.48</v>
      </c>
      <c r="C260" s="37">
        <v>0.1</v>
      </c>
      <c r="D260" s="42">
        <f t="shared" si="8"/>
        <v>42.453376560000002</v>
      </c>
      <c r="E260" s="42">
        <f t="shared" si="9"/>
        <v>40.218988320000001</v>
      </c>
    </row>
    <row r="261" spans="1:5" ht="15.75">
      <c r="A261" s="13" t="s">
        <v>502</v>
      </c>
      <c r="B261" s="36">
        <v>72.88</v>
      </c>
      <c r="C261" s="37">
        <v>0.1</v>
      </c>
      <c r="D261" s="42">
        <f t="shared" si="8"/>
        <v>56.791521359999997</v>
      </c>
      <c r="E261" s="42">
        <f t="shared" si="9"/>
        <v>53.802493920000003</v>
      </c>
    </row>
    <row r="262" spans="1:5" ht="15.75">
      <c r="A262" s="13" t="s">
        <v>502</v>
      </c>
      <c r="B262" s="36">
        <v>21.98</v>
      </c>
      <c r="C262" s="37">
        <v>0.1</v>
      </c>
      <c r="D262" s="42">
        <f t="shared" si="8"/>
        <v>17.127849060000003</v>
      </c>
      <c r="E262" s="42">
        <f t="shared" si="9"/>
        <v>16.226383320000004</v>
      </c>
    </row>
    <row r="263" spans="1:5" ht="15.75">
      <c r="A263" s="13" t="s">
        <v>502</v>
      </c>
      <c r="B263" s="36">
        <v>55.28</v>
      </c>
      <c r="C263" s="37">
        <v>0.1</v>
      </c>
      <c r="D263" s="42">
        <f t="shared" si="8"/>
        <v>43.076774159999999</v>
      </c>
      <c r="E263" s="42">
        <f t="shared" si="9"/>
        <v>40.809575520000003</v>
      </c>
    </row>
    <row r="264" spans="1:5" ht="15.75">
      <c r="A264" s="13" t="s">
        <v>502</v>
      </c>
      <c r="B264" s="36">
        <v>73.38</v>
      </c>
      <c r="C264" s="37">
        <v>0.1</v>
      </c>
      <c r="D264" s="42">
        <f t="shared" si="8"/>
        <v>57.181144860000003</v>
      </c>
      <c r="E264" s="42">
        <f t="shared" si="9"/>
        <v>54.171610919999992</v>
      </c>
    </row>
    <row r="265" spans="1:5" ht="15.75">
      <c r="A265" s="13" t="s">
        <v>502</v>
      </c>
      <c r="B265" s="36">
        <v>21.98</v>
      </c>
      <c r="C265" s="37">
        <v>0.1</v>
      </c>
      <c r="D265" s="42">
        <f t="shared" si="8"/>
        <v>17.127849060000003</v>
      </c>
      <c r="E265" s="42">
        <f t="shared" si="9"/>
        <v>16.226383320000004</v>
      </c>
    </row>
    <row r="266" spans="1:5" ht="15.75">
      <c r="A266" s="13" t="s">
        <v>502</v>
      </c>
      <c r="B266" s="36">
        <v>55.28</v>
      </c>
      <c r="C266" s="37">
        <v>0.1</v>
      </c>
      <c r="D266" s="42">
        <f t="shared" si="8"/>
        <v>43.076774159999999</v>
      </c>
      <c r="E266" s="42">
        <f t="shared" si="9"/>
        <v>40.809575520000003</v>
      </c>
    </row>
    <row r="267" spans="1:5" ht="15.75">
      <c r="A267" s="13" t="s">
        <v>502</v>
      </c>
      <c r="B267" s="36">
        <v>73.38</v>
      </c>
      <c r="C267" s="37">
        <v>0.1</v>
      </c>
      <c r="D267" s="42">
        <f t="shared" si="8"/>
        <v>57.181144860000003</v>
      </c>
      <c r="E267" s="42">
        <f t="shared" si="9"/>
        <v>54.171610919999992</v>
      </c>
    </row>
    <row r="268" spans="1:5" ht="15.75">
      <c r="A268" s="13" t="s">
        <v>628</v>
      </c>
      <c r="B268" s="36">
        <v>20.48</v>
      </c>
      <c r="C268" s="37">
        <v>0.1</v>
      </c>
      <c r="D268" s="42">
        <f t="shared" si="8"/>
        <v>15.95897856</v>
      </c>
      <c r="E268" s="42">
        <f t="shared" si="9"/>
        <v>15.119032320000002</v>
      </c>
    </row>
    <row r="269" spans="1:5" ht="15.75">
      <c r="A269" s="13" t="s">
        <v>628</v>
      </c>
      <c r="B269" s="36">
        <v>61.38</v>
      </c>
      <c r="C269" s="37">
        <v>0.1</v>
      </c>
      <c r="D269" s="42">
        <f t="shared" si="8"/>
        <v>47.830180860000006</v>
      </c>
      <c r="E269" s="42">
        <f t="shared" si="9"/>
        <v>45.312802920000003</v>
      </c>
    </row>
    <row r="270" spans="1:5" ht="15.75">
      <c r="A270" s="13" t="s">
        <v>628</v>
      </c>
      <c r="B270" s="36">
        <v>70.78</v>
      </c>
      <c r="C270" s="37">
        <v>0.1</v>
      </c>
      <c r="D270" s="42">
        <f t="shared" si="8"/>
        <v>55.155102660000004</v>
      </c>
      <c r="E270" s="42">
        <f t="shared" si="9"/>
        <v>52.252202519999997</v>
      </c>
    </row>
    <row r="271" spans="1:5" ht="15.75">
      <c r="A271" s="13" t="s">
        <v>628</v>
      </c>
      <c r="B271" s="36">
        <v>21.18</v>
      </c>
      <c r="C271" s="37">
        <v>0.1</v>
      </c>
      <c r="D271" s="42">
        <f t="shared" si="8"/>
        <v>16.504451460000002</v>
      </c>
      <c r="E271" s="42">
        <f t="shared" si="9"/>
        <v>15.635796120000002</v>
      </c>
    </row>
    <row r="272" spans="1:5" ht="15.75">
      <c r="A272" s="13" t="s">
        <v>628</v>
      </c>
      <c r="B272" s="36">
        <v>61.98</v>
      </c>
      <c r="C272" s="37">
        <v>0.1</v>
      </c>
      <c r="D272" s="42">
        <f t="shared" si="8"/>
        <v>48.297729060000002</v>
      </c>
      <c r="E272" s="42">
        <f t="shared" si="9"/>
        <v>45.755743320000001</v>
      </c>
    </row>
    <row r="273" spans="1:5" ht="15.75">
      <c r="A273" s="13" t="s">
        <v>628</v>
      </c>
      <c r="B273" s="36">
        <v>71.48</v>
      </c>
      <c r="C273" s="37">
        <v>0.1</v>
      </c>
      <c r="D273" s="42">
        <f t="shared" si="8"/>
        <v>55.700575560000004</v>
      </c>
      <c r="E273" s="42">
        <f t="shared" si="9"/>
        <v>52.768966320000011</v>
      </c>
    </row>
    <row r="274" spans="1:5" ht="15.75">
      <c r="A274" s="13" t="s">
        <v>628</v>
      </c>
      <c r="B274" s="36">
        <v>21.18</v>
      </c>
      <c r="C274" s="37">
        <v>0.1</v>
      </c>
      <c r="D274" s="42">
        <f t="shared" si="8"/>
        <v>16.504451460000002</v>
      </c>
      <c r="E274" s="42">
        <f t="shared" si="9"/>
        <v>15.635796120000002</v>
      </c>
    </row>
    <row r="275" spans="1:5" ht="15.75">
      <c r="A275" s="13" t="s">
        <v>628</v>
      </c>
      <c r="B275" s="36">
        <v>61.98</v>
      </c>
      <c r="C275" s="37">
        <v>0.1</v>
      </c>
      <c r="D275" s="42">
        <f t="shared" si="8"/>
        <v>48.297729060000002</v>
      </c>
      <c r="E275" s="42">
        <f t="shared" si="9"/>
        <v>45.755743320000001</v>
      </c>
    </row>
    <row r="276" spans="1:5" ht="15.75">
      <c r="A276" s="13" t="s">
        <v>628</v>
      </c>
      <c r="B276" s="36">
        <v>71.48</v>
      </c>
      <c r="C276" s="37">
        <v>0.1</v>
      </c>
      <c r="D276" s="42">
        <f t="shared" si="8"/>
        <v>55.700575560000004</v>
      </c>
      <c r="E276" s="42">
        <f t="shared" si="9"/>
        <v>52.768966320000011</v>
      </c>
    </row>
    <row r="277" spans="1:5" ht="15.75">
      <c r="A277" s="14" t="s">
        <v>507</v>
      </c>
      <c r="B277" s="36">
        <v>25.48</v>
      </c>
      <c r="C277" s="37">
        <v>0.1</v>
      </c>
      <c r="D277" s="42">
        <f t="shared" si="8"/>
        <v>19.855213560000003</v>
      </c>
      <c r="E277" s="42">
        <f t="shared" si="9"/>
        <v>18.810202320000002</v>
      </c>
    </row>
    <row r="278" spans="1:5" ht="15.75">
      <c r="A278" s="14" t="s">
        <v>507</v>
      </c>
      <c r="B278" s="36">
        <v>45.65</v>
      </c>
      <c r="C278" s="37">
        <v>0.1</v>
      </c>
      <c r="D278" s="42">
        <f t="shared" si="8"/>
        <v>35.572625549999998</v>
      </c>
      <c r="E278" s="42">
        <f t="shared" si="9"/>
        <v>33.700382100000006</v>
      </c>
    </row>
    <row r="279" spans="1:5" ht="15.75">
      <c r="A279" s="14" t="s">
        <v>507</v>
      </c>
      <c r="B279" s="36">
        <v>50.38</v>
      </c>
      <c r="C279" s="37">
        <v>0.1</v>
      </c>
      <c r="D279" s="42">
        <f t="shared" si="8"/>
        <v>39.258463859999999</v>
      </c>
      <c r="E279" s="42">
        <f t="shared" si="9"/>
        <v>37.192228920000005</v>
      </c>
    </row>
    <row r="280" spans="1:5" ht="15.75">
      <c r="A280" s="14" t="s">
        <v>507</v>
      </c>
      <c r="B280" s="36">
        <v>84.88</v>
      </c>
      <c r="C280" s="37">
        <v>0.1</v>
      </c>
      <c r="D280" s="42">
        <f t="shared" si="8"/>
        <v>66.142485360000009</v>
      </c>
      <c r="E280" s="42">
        <f t="shared" si="9"/>
        <v>62.661301920000007</v>
      </c>
    </row>
    <row r="281" spans="1:5" ht="15.75">
      <c r="A281" s="13" t="s">
        <v>628</v>
      </c>
      <c r="B281" s="36">
        <v>32.68</v>
      </c>
      <c r="C281" s="37">
        <v>0.1</v>
      </c>
      <c r="D281" s="42">
        <f t="shared" si="8"/>
        <v>25.465791960000004</v>
      </c>
      <c r="E281" s="42">
        <f t="shared" si="9"/>
        <v>24.125487120000003</v>
      </c>
    </row>
    <row r="282" spans="1:5" ht="15.75">
      <c r="A282" s="13" t="s">
        <v>628</v>
      </c>
      <c r="B282" s="36">
        <v>66.88</v>
      </c>
      <c r="C282" s="37">
        <v>0.1</v>
      </c>
      <c r="D282" s="42">
        <f t="shared" si="8"/>
        <v>52.116039359999995</v>
      </c>
      <c r="E282" s="42">
        <f t="shared" si="9"/>
        <v>49.373089919999998</v>
      </c>
    </row>
    <row r="283" spans="1:5" ht="31.5">
      <c r="A283" s="12" t="s">
        <v>172</v>
      </c>
      <c r="B283" s="36">
        <v>33.979999999999997</v>
      </c>
      <c r="C283" s="37">
        <v>0.1</v>
      </c>
      <c r="D283" s="42">
        <f t="shared" si="8"/>
        <v>26.478813059999997</v>
      </c>
      <c r="E283" s="42">
        <f t="shared" si="9"/>
        <v>25.08519132</v>
      </c>
    </row>
    <row r="284" spans="1:5" ht="31.5">
      <c r="A284" s="12" t="s">
        <v>629</v>
      </c>
      <c r="B284" s="36">
        <v>68.180000000000007</v>
      </c>
      <c r="C284" s="37">
        <v>0.1</v>
      </c>
      <c r="D284" s="42">
        <f t="shared" si="8"/>
        <v>53.129060460000005</v>
      </c>
      <c r="E284" s="42">
        <f t="shared" si="9"/>
        <v>50.332794120000017</v>
      </c>
    </row>
    <row r="285" spans="1:5" ht="31.5">
      <c r="A285" s="12" t="s">
        <v>630</v>
      </c>
      <c r="B285" s="36">
        <v>85.38</v>
      </c>
      <c r="C285" s="37">
        <v>0.1</v>
      </c>
      <c r="D285" s="42">
        <f t="shared" si="8"/>
        <v>66.532108859999994</v>
      </c>
      <c r="E285" s="42">
        <f t="shared" si="9"/>
        <v>63.030418920000017</v>
      </c>
    </row>
    <row r="286" spans="1:5" ht="15.75">
      <c r="A286" s="14" t="s">
        <v>507</v>
      </c>
      <c r="B286" s="36">
        <v>64.78</v>
      </c>
      <c r="C286" s="37">
        <v>0.1</v>
      </c>
      <c r="D286" s="42">
        <f t="shared" si="8"/>
        <v>50.479620660000002</v>
      </c>
      <c r="E286" s="42">
        <f t="shared" si="9"/>
        <v>47.822798519999999</v>
      </c>
    </row>
    <row r="287" spans="1:5" ht="15.75">
      <c r="A287" s="14" t="s">
        <v>507</v>
      </c>
      <c r="B287" s="36">
        <v>99.88</v>
      </c>
      <c r="C287" s="37">
        <v>0.1</v>
      </c>
      <c r="D287" s="42">
        <f t="shared" si="8"/>
        <v>77.831190360000008</v>
      </c>
      <c r="E287" s="42">
        <f t="shared" si="9"/>
        <v>73.734811919999999</v>
      </c>
    </row>
    <row r="288" spans="1:5" ht="15.75">
      <c r="A288" s="14" t="s">
        <v>507</v>
      </c>
      <c r="B288" s="36">
        <v>13.78</v>
      </c>
      <c r="C288" s="37">
        <v>0.1</v>
      </c>
      <c r="D288" s="42">
        <f t="shared" si="8"/>
        <v>10.73802366</v>
      </c>
      <c r="E288" s="42">
        <f t="shared" si="9"/>
        <v>10.172864520000001</v>
      </c>
    </row>
    <row r="289" spans="1:5" ht="15.75">
      <c r="A289" s="14" t="s">
        <v>507</v>
      </c>
      <c r="B289" s="36">
        <v>20.079999999999998</v>
      </c>
      <c r="C289" s="37">
        <v>0.1</v>
      </c>
      <c r="D289" s="42">
        <f t="shared" si="8"/>
        <v>15.647279759999998</v>
      </c>
      <c r="E289" s="42">
        <f t="shared" si="9"/>
        <v>14.82373872</v>
      </c>
    </row>
    <row r="290" spans="1:5" ht="15.75">
      <c r="A290" s="17" t="s">
        <v>631</v>
      </c>
      <c r="B290" s="36">
        <v>13.98</v>
      </c>
      <c r="C290" s="37">
        <v>0.1</v>
      </c>
      <c r="D290" s="42">
        <f t="shared" si="8"/>
        <v>10.893873060000001</v>
      </c>
      <c r="E290" s="42">
        <f t="shared" si="9"/>
        <v>10.320511320000001</v>
      </c>
    </row>
    <row r="291" spans="1:5" ht="31.5">
      <c r="A291" s="17" t="s">
        <v>632</v>
      </c>
      <c r="B291" s="36">
        <v>33.78</v>
      </c>
      <c r="C291" s="37">
        <v>0.1</v>
      </c>
      <c r="D291" s="42">
        <f t="shared" si="8"/>
        <v>26.322963660000003</v>
      </c>
      <c r="E291" s="42">
        <f t="shared" si="9"/>
        <v>24.937544520000003</v>
      </c>
    </row>
    <row r="292" spans="1:5" ht="15.75">
      <c r="A292" s="17" t="s">
        <v>633</v>
      </c>
      <c r="B292" s="36">
        <v>43.58</v>
      </c>
      <c r="C292" s="37">
        <v>0.1</v>
      </c>
      <c r="D292" s="42">
        <f t="shared" si="8"/>
        <v>33.95958426</v>
      </c>
      <c r="E292" s="42">
        <f t="shared" si="9"/>
        <v>32.172237720000005</v>
      </c>
    </row>
    <row r="293" spans="1:5" ht="31.5">
      <c r="A293" s="17" t="s">
        <v>634</v>
      </c>
      <c r="B293" s="36">
        <v>77.88</v>
      </c>
      <c r="C293" s="37">
        <v>0.1</v>
      </c>
      <c r="D293" s="42">
        <f t="shared" si="8"/>
        <v>60.687756360000002</v>
      </c>
      <c r="E293" s="42">
        <f t="shared" si="9"/>
        <v>57.493663919999996</v>
      </c>
    </row>
    <row r="294" spans="1:5" ht="15.75">
      <c r="A294" s="13" t="s">
        <v>502</v>
      </c>
      <c r="B294" s="36">
        <v>95.38</v>
      </c>
      <c r="C294" s="37">
        <v>0.1</v>
      </c>
      <c r="D294" s="42">
        <f t="shared" si="8"/>
        <v>74.324578859999988</v>
      </c>
      <c r="E294" s="42">
        <f t="shared" si="9"/>
        <v>70.412758920000002</v>
      </c>
    </row>
    <row r="295" spans="1:5" ht="15.75">
      <c r="A295" s="17" t="s">
        <v>635</v>
      </c>
      <c r="B295" s="36">
        <v>23.58</v>
      </c>
      <c r="C295" s="37">
        <v>0.1</v>
      </c>
      <c r="D295" s="42">
        <f t="shared" si="8"/>
        <v>18.37464426</v>
      </c>
      <c r="E295" s="42">
        <f t="shared" si="9"/>
        <v>17.40755772</v>
      </c>
    </row>
    <row r="296" spans="1:5" ht="31.5">
      <c r="A296" s="17" t="s">
        <v>636</v>
      </c>
      <c r="B296" s="36">
        <v>42.18</v>
      </c>
      <c r="C296" s="37">
        <v>0.1</v>
      </c>
      <c r="D296" s="42">
        <f t="shared" si="8"/>
        <v>32.86863846</v>
      </c>
      <c r="E296" s="42">
        <f t="shared" si="9"/>
        <v>31.138710120000006</v>
      </c>
    </row>
    <row r="297" spans="1:5" ht="15.75">
      <c r="A297" s="12" t="s">
        <v>181</v>
      </c>
      <c r="B297" s="36">
        <v>41.58</v>
      </c>
      <c r="C297" s="37">
        <v>0.1</v>
      </c>
      <c r="D297" s="42">
        <f t="shared" si="8"/>
        <v>32.401090260000004</v>
      </c>
      <c r="E297" s="42">
        <f t="shared" si="9"/>
        <v>30.695769720000005</v>
      </c>
    </row>
    <row r="298" spans="1:5" ht="31.5">
      <c r="A298" s="12" t="s">
        <v>177</v>
      </c>
      <c r="B298" s="36">
        <v>60.58</v>
      </c>
      <c r="C298" s="37">
        <v>0.1</v>
      </c>
      <c r="D298" s="42">
        <f t="shared" si="8"/>
        <v>47.206783259999995</v>
      </c>
      <c r="E298" s="42">
        <f t="shared" si="9"/>
        <v>44.722215720000001</v>
      </c>
    </row>
    <row r="299" spans="1:5" ht="31.5">
      <c r="A299" s="12" t="s">
        <v>174</v>
      </c>
      <c r="B299" s="36">
        <v>76.98</v>
      </c>
      <c r="C299" s="37">
        <v>0.1</v>
      </c>
      <c r="D299" s="42">
        <f t="shared" si="8"/>
        <v>59.986434060000001</v>
      </c>
      <c r="E299" s="42">
        <f t="shared" si="9"/>
        <v>56.829253320000007</v>
      </c>
    </row>
    <row r="300" spans="1:5" ht="31.5">
      <c r="A300" s="12" t="s">
        <v>179</v>
      </c>
      <c r="B300" s="36">
        <v>91.78</v>
      </c>
      <c r="C300" s="37">
        <v>0.1</v>
      </c>
      <c r="D300" s="42">
        <f t="shared" si="8"/>
        <v>71.519289660000013</v>
      </c>
      <c r="E300" s="42">
        <f t="shared" si="9"/>
        <v>67.755116520000016</v>
      </c>
    </row>
    <row r="301" spans="1:5" ht="15.75">
      <c r="A301" s="12" t="s">
        <v>637</v>
      </c>
      <c r="B301" s="36">
        <v>43.28</v>
      </c>
      <c r="C301" s="37">
        <v>0.1</v>
      </c>
      <c r="D301" s="42">
        <f t="shared" si="8"/>
        <v>33.725810160000002</v>
      </c>
      <c r="E301" s="42">
        <f t="shared" si="9"/>
        <v>31.95076752000001</v>
      </c>
    </row>
    <row r="302" spans="1:5" ht="31.5">
      <c r="A302" s="12" t="s">
        <v>638</v>
      </c>
      <c r="B302" s="36">
        <v>62.18</v>
      </c>
      <c r="C302" s="37">
        <v>0.1</v>
      </c>
      <c r="D302" s="42">
        <f t="shared" si="8"/>
        <v>48.453578460000003</v>
      </c>
      <c r="E302" s="42">
        <f t="shared" si="9"/>
        <v>45.903390120000012</v>
      </c>
    </row>
    <row r="303" spans="1:5" ht="31.5">
      <c r="A303" s="12" t="s">
        <v>639</v>
      </c>
      <c r="B303" s="36">
        <v>77.88</v>
      </c>
      <c r="C303" s="37">
        <v>0.1</v>
      </c>
      <c r="D303" s="42">
        <f t="shared" si="8"/>
        <v>60.687756360000002</v>
      </c>
      <c r="E303" s="42">
        <f t="shared" si="9"/>
        <v>57.493663919999996</v>
      </c>
    </row>
    <row r="304" spans="1:5" ht="31.5">
      <c r="A304" s="12" t="s">
        <v>640</v>
      </c>
      <c r="B304" s="36">
        <v>95.28</v>
      </c>
      <c r="C304" s="37">
        <v>0.1</v>
      </c>
      <c r="D304" s="42">
        <f t="shared" si="8"/>
        <v>74.246654160000006</v>
      </c>
      <c r="E304" s="42">
        <f t="shared" si="9"/>
        <v>70.338935520000007</v>
      </c>
    </row>
    <row r="305" spans="1:5" ht="15.75">
      <c r="A305" s="12" t="s">
        <v>641</v>
      </c>
      <c r="B305" s="36">
        <v>29.98</v>
      </c>
      <c r="C305" s="37">
        <v>0.1</v>
      </c>
      <c r="D305" s="42">
        <f t="shared" si="8"/>
        <v>23.361825060000001</v>
      </c>
      <c r="E305" s="42">
        <f t="shared" si="9"/>
        <v>22.132255320000002</v>
      </c>
    </row>
    <row r="306" spans="1:5" ht="31.5">
      <c r="A306" s="12" t="s">
        <v>642</v>
      </c>
      <c r="B306" s="36">
        <v>63.68</v>
      </c>
      <c r="C306" s="37">
        <v>0.1</v>
      </c>
      <c r="D306" s="42">
        <f t="shared" si="8"/>
        <v>49.62244896</v>
      </c>
      <c r="E306" s="42">
        <f t="shared" si="9"/>
        <v>47.010741119999999</v>
      </c>
    </row>
    <row r="307" spans="1:5" ht="31.5">
      <c r="A307" s="12" t="s">
        <v>643</v>
      </c>
      <c r="B307" s="36">
        <v>80.98</v>
      </c>
      <c r="C307" s="37">
        <v>0.1</v>
      </c>
      <c r="D307" s="42">
        <f t="shared" si="8"/>
        <v>63.103422059999993</v>
      </c>
      <c r="E307" s="42">
        <f t="shared" si="9"/>
        <v>59.782189320000015</v>
      </c>
    </row>
    <row r="308" spans="1:5" ht="31.5">
      <c r="A308" s="17" t="s">
        <v>644</v>
      </c>
      <c r="B308" s="36">
        <v>362.38</v>
      </c>
      <c r="C308" s="37">
        <v>0.1</v>
      </c>
      <c r="D308" s="42">
        <f t="shared" si="8"/>
        <v>282.38352786000002</v>
      </c>
      <c r="E308" s="42">
        <f t="shared" si="9"/>
        <v>267.52123691999998</v>
      </c>
    </row>
    <row r="309" spans="1:5" ht="31.5">
      <c r="A309" s="17" t="s">
        <v>645</v>
      </c>
      <c r="B309" s="36">
        <v>402.88</v>
      </c>
      <c r="C309" s="37">
        <v>0.1</v>
      </c>
      <c r="D309" s="42">
        <f t="shared" si="8"/>
        <v>313.94303136000002</v>
      </c>
      <c r="E309" s="42">
        <f t="shared" si="9"/>
        <v>297.41971392000005</v>
      </c>
    </row>
    <row r="310" spans="1:5" ht="31.5">
      <c r="A310" s="17" t="s">
        <v>646</v>
      </c>
      <c r="B310" s="36">
        <v>354.98</v>
      </c>
      <c r="C310" s="37">
        <v>0.1</v>
      </c>
      <c r="D310" s="42">
        <f t="shared" si="8"/>
        <v>276.61710006000004</v>
      </c>
      <c r="E310" s="42">
        <f t="shared" si="9"/>
        <v>262.05830532000004</v>
      </c>
    </row>
    <row r="311" spans="1:5" ht="31.5">
      <c r="A311" s="17" t="s">
        <v>647</v>
      </c>
      <c r="B311" s="36">
        <v>395.98</v>
      </c>
      <c r="C311" s="37">
        <v>0.1</v>
      </c>
      <c r="D311" s="42">
        <f t="shared" si="8"/>
        <v>308.56622706000002</v>
      </c>
      <c r="E311" s="42">
        <f t="shared" si="9"/>
        <v>292.32589932000002</v>
      </c>
    </row>
    <row r="312" spans="1:5" ht="31.5">
      <c r="A312" s="17" t="s">
        <v>648</v>
      </c>
      <c r="B312" s="36">
        <v>399.98</v>
      </c>
      <c r="C312" s="37">
        <v>0.1</v>
      </c>
      <c r="D312" s="42">
        <f t="shared" si="8"/>
        <v>311.68321506000001</v>
      </c>
      <c r="E312" s="42">
        <f t="shared" si="9"/>
        <v>295.27883532000004</v>
      </c>
    </row>
    <row r="313" spans="1:5" ht="31.5">
      <c r="A313" s="17" t="s">
        <v>649</v>
      </c>
      <c r="B313" s="36">
        <v>436.78</v>
      </c>
      <c r="C313" s="37">
        <v>0.1</v>
      </c>
      <c r="D313" s="42">
        <f t="shared" si="8"/>
        <v>340.35950465999997</v>
      </c>
      <c r="E313" s="42">
        <f t="shared" si="9"/>
        <v>322.44584651999998</v>
      </c>
    </row>
    <row r="314" spans="1:5" ht="31.5">
      <c r="A314" s="17" t="s">
        <v>650</v>
      </c>
      <c r="B314" s="36">
        <v>511.88</v>
      </c>
      <c r="C314" s="37">
        <v>0.1</v>
      </c>
      <c r="D314" s="42">
        <f t="shared" si="8"/>
        <v>398.88095435999998</v>
      </c>
      <c r="E314" s="42">
        <f t="shared" si="9"/>
        <v>377.88721992000006</v>
      </c>
    </row>
    <row r="315" spans="1:5" ht="31.5">
      <c r="A315" s="17" t="s">
        <v>651</v>
      </c>
      <c r="B315" s="36">
        <v>551.48</v>
      </c>
      <c r="C315" s="37">
        <v>0.1</v>
      </c>
      <c r="D315" s="42">
        <f t="shared" si="8"/>
        <v>429.73913555999997</v>
      </c>
      <c r="E315" s="42">
        <f t="shared" si="9"/>
        <v>407.12128631999997</v>
      </c>
    </row>
    <row r="316" spans="1:5" ht="15.75">
      <c r="A316" s="17" t="s">
        <v>652</v>
      </c>
      <c r="B316" s="36">
        <v>360.28</v>
      </c>
      <c r="C316" s="37">
        <v>0.1</v>
      </c>
      <c r="D316" s="42">
        <f t="shared" si="8"/>
        <v>280.74710915999998</v>
      </c>
      <c r="E316" s="42">
        <f t="shared" si="9"/>
        <v>265.97094552000004</v>
      </c>
    </row>
    <row r="317" spans="1:5" ht="31.5">
      <c r="A317" s="17" t="s">
        <v>653</v>
      </c>
      <c r="B317" s="36">
        <v>401.98</v>
      </c>
      <c r="C317" s="37">
        <v>0.1</v>
      </c>
      <c r="D317" s="42">
        <f t="shared" si="8"/>
        <v>313.24170906000001</v>
      </c>
      <c r="E317" s="42">
        <f t="shared" si="9"/>
        <v>296.75530332</v>
      </c>
    </row>
    <row r="318" spans="1:5" ht="15.75">
      <c r="A318" s="17" t="s">
        <v>654</v>
      </c>
      <c r="B318" s="36">
        <v>422.78</v>
      </c>
      <c r="C318" s="37">
        <v>0.1</v>
      </c>
      <c r="D318" s="42">
        <f t="shared" si="8"/>
        <v>329.45004666</v>
      </c>
      <c r="E318" s="42">
        <f t="shared" si="9"/>
        <v>312.11057052000007</v>
      </c>
    </row>
    <row r="319" spans="1:5" ht="31.5">
      <c r="A319" s="17" t="s">
        <v>655</v>
      </c>
      <c r="B319" s="36">
        <v>458.18</v>
      </c>
      <c r="C319" s="37">
        <v>0.1</v>
      </c>
      <c r="D319" s="42">
        <f t="shared" si="8"/>
        <v>357.03539045999997</v>
      </c>
      <c r="E319" s="42">
        <f t="shared" si="9"/>
        <v>338.24405412000004</v>
      </c>
    </row>
    <row r="320" spans="1:5" ht="15.75">
      <c r="A320" s="17" t="s">
        <v>656</v>
      </c>
      <c r="B320" s="36">
        <v>450.28</v>
      </c>
      <c r="C320" s="37">
        <v>0.1</v>
      </c>
      <c r="D320" s="42">
        <f t="shared" si="8"/>
        <v>350.87933915999997</v>
      </c>
      <c r="E320" s="42">
        <f t="shared" si="9"/>
        <v>332.41200552000004</v>
      </c>
    </row>
    <row r="321" spans="1:5" ht="31.5">
      <c r="A321" s="17" t="s">
        <v>657</v>
      </c>
      <c r="B321" s="36">
        <v>484.88</v>
      </c>
      <c r="C321" s="37">
        <v>0.1</v>
      </c>
      <c r="D321" s="42">
        <f t="shared" si="8"/>
        <v>377.84128536000003</v>
      </c>
      <c r="E321" s="42">
        <f t="shared" si="9"/>
        <v>357.95490192</v>
      </c>
    </row>
    <row r="322" spans="1:5" ht="31.5">
      <c r="A322" s="17" t="s">
        <v>658</v>
      </c>
      <c r="B322" s="36">
        <v>30.38</v>
      </c>
      <c r="C322" s="37">
        <v>0.1</v>
      </c>
      <c r="D322" s="42">
        <f t="shared" si="8"/>
        <v>23.67352386</v>
      </c>
      <c r="E322" s="42">
        <f t="shared" si="9"/>
        <v>22.42754892</v>
      </c>
    </row>
    <row r="323" spans="1:5" ht="15.75">
      <c r="A323" s="13" t="s">
        <v>502</v>
      </c>
      <c r="B323" s="36">
        <v>11.48</v>
      </c>
      <c r="C323" s="37">
        <v>0.1</v>
      </c>
      <c r="D323" s="42">
        <f t="shared" ref="D323:D386" si="10">B323*0.95*0.93*(1-C323)*0.98</f>
        <v>8.9457555600000003</v>
      </c>
      <c r="E323" s="42">
        <f t="shared" ref="E323:E386" si="11">B323*0.93*0.9*0.98*(1-C323)</f>
        <v>8.4749263200000033</v>
      </c>
    </row>
    <row r="324" spans="1:5" ht="15.75">
      <c r="A324" s="13" t="s">
        <v>502</v>
      </c>
      <c r="B324" s="36">
        <v>46.18</v>
      </c>
      <c r="C324" s="37">
        <v>0.1</v>
      </c>
      <c r="D324" s="42">
        <f t="shared" si="10"/>
        <v>35.985626459999999</v>
      </c>
      <c r="E324" s="42">
        <f t="shared" si="11"/>
        <v>34.091646120000007</v>
      </c>
    </row>
    <row r="325" spans="1:5" ht="31.5">
      <c r="A325" s="17" t="s">
        <v>659</v>
      </c>
      <c r="B325" s="36">
        <v>30.58</v>
      </c>
      <c r="C325" s="37">
        <v>0.1</v>
      </c>
      <c r="D325" s="42">
        <f t="shared" si="10"/>
        <v>23.829373260000001</v>
      </c>
      <c r="E325" s="42">
        <f t="shared" si="11"/>
        <v>22.57519572</v>
      </c>
    </row>
    <row r="326" spans="1:5" ht="15.75">
      <c r="A326" s="13" t="s">
        <v>628</v>
      </c>
      <c r="B326" s="36">
        <v>25.58</v>
      </c>
      <c r="C326" s="37">
        <v>0.1</v>
      </c>
      <c r="D326" s="42">
        <f t="shared" si="10"/>
        <v>19.933138260000003</v>
      </c>
      <c r="E326" s="42">
        <f t="shared" si="11"/>
        <v>18.88402572</v>
      </c>
    </row>
    <row r="327" spans="1:5" ht="15.75">
      <c r="A327" s="12" t="s">
        <v>660</v>
      </c>
      <c r="B327" s="36">
        <v>56.58</v>
      </c>
      <c r="C327" s="37">
        <v>0.1</v>
      </c>
      <c r="D327" s="42">
        <f t="shared" si="10"/>
        <v>44.089795260000002</v>
      </c>
      <c r="E327" s="42">
        <f t="shared" si="11"/>
        <v>41.769279720000007</v>
      </c>
    </row>
    <row r="328" spans="1:5" ht="31.5">
      <c r="A328" s="12" t="s">
        <v>661</v>
      </c>
      <c r="B328" s="36">
        <v>75.180000000000007</v>
      </c>
      <c r="C328" s="37">
        <v>0.1</v>
      </c>
      <c r="D328" s="42">
        <f t="shared" si="10"/>
        <v>58.583789460000006</v>
      </c>
      <c r="E328" s="42">
        <f t="shared" si="11"/>
        <v>55.500432120000013</v>
      </c>
    </row>
    <row r="329" spans="1:5" ht="15.75">
      <c r="A329" s="12" t="s">
        <v>662</v>
      </c>
      <c r="B329" s="36">
        <v>29.88</v>
      </c>
      <c r="C329" s="37">
        <v>0.1</v>
      </c>
      <c r="D329" s="42">
        <f t="shared" si="10"/>
        <v>23.283900360000004</v>
      </c>
      <c r="E329" s="42">
        <f t="shared" si="11"/>
        <v>22.05843192</v>
      </c>
    </row>
    <row r="330" spans="1:5" ht="31.5">
      <c r="A330" s="12" t="s">
        <v>663</v>
      </c>
      <c r="B330" s="36">
        <v>63.88</v>
      </c>
      <c r="C330" s="37">
        <v>0.1</v>
      </c>
      <c r="D330" s="42">
        <f t="shared" si="10"/>
        <v>49.778298360000008</v>
      </c>
      <c r="E330" s="42">
        <f t="shared" si="11"/>
        <v>47.15838792000001</v>
      </c>
    </row>
    <row r="331" spans="1:5" ht="31.5">
      <c r="A331" s="12" t="s">
        <v>664</v>
      </c>
      <c r="B331" s="36">
        <v>61.08</v>
      </c>
      <c r="C331" s="37">
        <v>0.1</v>
      </c>
      <c r="D331" s="42">
        <f t="shared" si="10"/>
        <v>47.596406760000001</v>
      </c>
      <c r="E331" s="42">
        <f t="shared" si="11"/>
        <v>45.091332720000004</v>
      </c>
    </row>
    <row r="332" spans="1:5" ht="31.5">
      <c r="A332" s="12" t="s">
        <v>665</v>
      </c>
      <c r="B332" s="36">
        <v>96.28</v>
      </c>
      <c r="C332" s="37">
        <v>0.1</v>
      </c>
      <c r="D332" s="42">
        <f t="shared" si="10"/>
        <v>75.025901159999989</v>
      </c>
      <c r="E332" s="42">
        <f t="shared" si="11"/>
        <v>71.077169520000012</v>
      </c>
    </row>
    <row r="333" spans="1:5" ht="31.5">
      <c r="A333" s="12" t="s">
        <v>666</v>
      </c>
      <c r="B333" s="36">
        <v>112.58</v>
      </c>
      <c r="C333" s="37">
        <v>0.1</v>
      </c>
      <c r="D333" s="42">
        <f t="shared" si="10"/>
        <v>87.727627259999991</v>
      </c>
      <c r="E333" s="42">
        <f t="shared" si="11"/>
        <v>83.110383720000002</v>
      </c>
    </row>
    <row r="334" spans="1:5" ht="47.25">
      <c r="A334" s="12" t="s">
        <v>667</v>
      </c>
      <c r="B334" s="36">
        <v>74.680000000000007</v>
      </c>
      <c r="C334" s="37">
        <v>0.1</v>
      </c>
      <c r="D334" s="42">
        <f t="shared" si="10"/>
        <v>58.194165960000007</v>
      </c>
      <c r="E334" s="42">
        <f t="shared" si="11"/>
        <v>55.131315120000011</v>
      </c>
    </row>
    <row r="335" spans="1:5" ht="31.5">
      <c r="A335" s="12" t="s">
        <v>668</v>
      </c>
      <c r="B335" s="36">
        <v>118.48</v>
      </c>
      <c r="C335" s="37">
        <v>0.1</v>
      </c>
      <c r="D335" s="42">
        <f t="shared" si="10"/>
        <v>92.325184559999997</v>
      </c>
      <c r="E335" s="42">
        <f t="shared" si="11"/>
        <v>87.465964319999998</v>
      </c>
    </row>
    <row r="336" spans="1:5" ht="31.5">
      <c r="A336" s="12" t="s">
        <v>669</v>
      </c>
      <c r="B336" s="36">
        <v>136.47999999999999</v>
      </c>
      <c r="C336" s="37">
        <v>0.1</v>
      </c>
      <c r="D336" s="42">
        <f t="shared" si="10"/>
        <v>106.35163055999998</v>
      </c>
      <c r="E336" s="42">
        <f t="shared" si="11"/>
        <v>100.75417632000001</v>
      </c>
    </row>
    <row r="337" spans="1:5" ht="31.5">
      <c r="A337" s="12" t="s">
        <v>670</v>
      </c>
      <c r="B337" s="36">
        <v>153.08000000000001</v>
      </c>
      <c r="C337" s="37">
        <v>0.1</v>
      </c>
      <c r="D337" s="42">
        <f t="shared" si="10"/>
        <v>119.28713076</v>
      </c>
      <c r="E337" s="42">
        <f t="shared" si="11"/>
        <v>113.00886072000002</v>
      </c>
    </row>
    <row r="338" spans="1:5" ht="31.5">
      <c r="A338" s="12" t="s">
        <v>671</v>
      </c>
      <c r="B338" s="36">
        <v>79.98</v>
      </c>
      <c r="C338" s="37">
        <v>0.1</v>
      </c>
      <c r="D338" s="42">
        <f t="shared" si="10"/>
        <v>62.324175060000002</v>
      </c>
      <c r="E338" s="42">
        <f t="shared" si="11"/>
        <v>59.043955320000009</v>
      </c>
    </row>
    <row r="339" spans="1:5" ht="31.5">
      <c r="A339" s="12" t="s">
        <v>672</v>
      </c>
      <c r="B339" s="36">
        <v>93.58</v>
      </c>
      <c r="C339" s="37">
        <v>0.1</v>
      </c>
      <c r="D339" s="42">
        <f t="shared" si="10"/>
        <v>72.92193426</v>
      </c>
      <c r="E339" s="42">
        <f t="shared" si="11"/>
        <v>69.083937720000009</v>
      </c>
    </row>
    <row r="340" spans="1:5" ht="15.75">
      <c r="A340" s="13" t="s">
        <v>502</v>
      </c>
      <c r="B340" s="36">
        <v>17.48</v>
      </c>
      <c r="C340" s="37">
        <v>0.1</v>
      </c>
      <c r="D340" s="42">
        <f t="shared" si="10"/>
        <v>13.621237559999999</v>
      </c>
      <c r="E340" s="42">
        <f t="shared" si="11"/>
        <v>12.904330320000001</v>
      </c>
    </row>
    <row r="341" spans="1:5" ht="31.5">
      <c r="A341" s="12" t="s">
        <v>673</v>
      </c>
      <c r="B341" s="36">
        <v>18.48</v>
      </c>
      <c r="C341" s="37">
        <v>0.1</v>
      </c>
      <c r="D341" s="42">
        <f t="shared" si="10"/>
        <v>14.400484560000002</v>
      </c>
      <c r="E341" s="42">
        <f t="shared" si="11"/>
        <v>13.642564320000002</v>
      </c>
    </row>
    <row r="342" spans="1:5" ht="31.5">
      <c r="A342" s="12" t="s">
        <v>674</v>
      </c>
      <c r="B342" s="36">
        <v>31.98</v>
      </c>
      <c r="C342" s="37">
        <v>0.1</v>
      </c>
      <c r="D342" s="42">
        <f t="shared" si="10"/>
        <v>24.920319060000001</v>
      </c>
      <c r="E342" s="42">
        <f t="shared" si="11"/>
        <v>23.608723320000003</v>
      </c>
    </row>
    <row r="343" spans="1:5" ht="31.5">
      <c r="A343" s="17" t="s">
        <v>675</v>
      </c>
      <c r="B343" s="36">
        <v>91.98</v>
      </c>
      <c r="C343" s="37">
        <v>0.1</v>
      </c>
      <c r="D343" s="42">
        <f t="shared" si="10"/>
        <v>71.675139060000006</v>
      </c>
      <c r="E343" s="42">
        <f t="shared" si="11"/>
        <v>67.902763320000005</v>
      </c>
    </row>
    <row r="344" spans="1:5" ht="15.75">
      <c r="A344" s="13" t="s">
        <v>502</v>
      </c>
      <c r="B344" s="36">
        <v>126.18</v>
      </c>
      <c r="C344" s="37">
        <v>0.1</v>
      </c>
      <c r="D344" s="42">
        <f t="shared" si="10"/>
        <v>98.32538645999999</v>
      </c>
      <c r="E344" s="42">
        <f t="shared" si="11"/>
        <v>93.150366120000015</v>
      </c>
    </row>
    <row r="345" spans="1:5" ht="31.5">
      <c r="A345" s="12" t="s">
        <v>676</v>
      </c>
      <c r="B345" s="36">
        <v>44.08</v>
      </c>
      <c r="C345" s="37">
        <v>0.1</v>
      </c>
      <c r="D345" s="42">
        <f t="shared" si="10"/>
        <v>34.349207759999999</v>
      </c>
      <c r="E345" s="42">
        <f t="shared" si="11"/>
        <v>32.541354720000001</v>
      </c>
    </row>
    <row r="346" spans="1:5" ht="31.5">
      <c r="A346" s="12" t="s">
        <v>677</v>
      </c>
      <c r="B346" s="36">
        <v>62.28</v>
      </c>
      <c r="C346" s="37">
        <v>0.1</v>
      </c>
      <c r="D346" s="42">
        <f t="shared" si="10"/>
        <v>48.53150316</v>
      </c>
      <c r="E346" s="42">
        <f t="shared" si="11"/>
        <v>45.977213519999999</v>
      </c>
    </row>
    <row r="347" spans="1:5" ht="15.75">
      <c r="A347" s="17" t="s">
        <v>678</v>
      </c>
      <c r="B347" s="36">
        <v>27.58</v>
      </c>
      <c r="C347" s="37">
        <v>0.1</v>
      </c>
      <c r="D347" s="42">
        <f t="shared" si="10"/>
        <v>21.491632260000003</v>
      </c>
      <c r="E347" s="42">
        <f t="shared" si="11"/>
        <v>20.360493719999997</v>
      </c>
    </row>
    <row r="348" spans="1:5" ht="31.5">
      <c r="A348" s="12" t="s">
        <v>679</v>
      </c>
      <c r="B348" s="36">
        <v>22.58</v>
      </c>
      <c r="C348" s="37">
        <v>0.1</v>
      </c>
      <c r="D348" s="42">
        <f t="shared" si="10"/>
        <v>17.595397259999999</v>
      </c>
      <c r="E348" s="42">
        <f t="shared" si="11"/>
        <v>16.669323719999998</v>
      </c>
    </row>
    <row r="349" spans="1:5" ht="15.75">
      <c r="A349" s="13" t="s">
        <v>502</v>
      </c>
      <c r="B349" s="36">
        <v>18.98</v>
      </c>
      <c r="C349" s="37">
        <v>0.1</v>
      </c>
      <c r="D349" s="42">
        <f t="shared" si="10"/>
        <v>14.790108060000001</v>
      </c>
      <c r="E349" s="42">
        <f t="shared" si="11"/>
        <v>14.011681320000003</v>
      </c>
    </row>
    <row r="350" spans="1:5" ht="15.75">
      <c r="A350" s="13" t="s">
        <v>628</v>
      </c>
      <c r="B350" s="36">
        <v>33.08</v>
      </c>
      <c r="C350" s="37">
        <v>0.1</v>
      </c>
      <c r="D350" s="42">
        <f t="shared" si="10"/>
        <v>25.777490759999999</v>
      </c>
      <c r="E350" s="42">
        <f t="shared" si="11"/>
        <v>24.42078072</v>
      </c>
    </row>
    <row r="351" spans="1:5" ht="15.75">
      <c r="A351" s="13" t="s">
        <v>628</v>
      </c>
      <c r="B351" s="36">
        <v>37.380000000000003</v>
      </c>
      <c r="C351" s="37">
        <v>0.1</v>
      </c>
      <c r="D351" s="42">
        <f t="shared" si="10"/>
        <v>29.128252860000007</v>
      </c>
      <c r="E351" s="42">
        <f t="shared" si="11"/>
        <v>27.595186920000003</v>
      </c>
    </row>
    <row r="352" spans="1:5" ht="15.75">
      <c r="A352" s="13" t="s">
        <v>502</v>
      </c>
      <c r="B352" s="36">
        <v>47.28</v>
      </c>
      <c r="C352" s="37">
        <v>0.1</v>
      </c>
      <c r="D352" s="42">
        <f t="shared" si="10"/>
        <v>36.842798159999994</v>
      </c>
      <c r="E352" s="42">
        <f t="shared" si="11"/>
        <v>34.903703520000008</v>
      </c>
    </row>
    <row r="353" spans="1:5" ht="15.75">
      <c r="A353" s="13" t="s">
        <v>502</v>
      </c>
      <c r="B353" s="36">
        <v>34.18</v>
      </c>
      <c r="C353" s="37">
        <v>0.1</v>
      </c>
      <c r="D353" s="42">
        <f t="shared" si="10"/>
        <v>26.634662459999998</v>
      </c>
      <c r="E353" s="42">
        <f t="shared" si="11"/>
        <v>25.23283812</v>
      </c>
    </row>
    <row r="354" spans="1:5" ht="15.75">
      <c r="A354" s="13" t="s">
        <v>502</v>
      </c>
      <c r="B354" s="36">
        <v>38.08</v>
      </c>
      <c r="C354" s="37">
        <v>0.1</v>
      </c>
      <c r="D354" s="42">
        <f t="shared" si="10"/>
        <v>29.673725759999996</v>
      </c>
      <c r="E354" s="42">
        <f t="shared" si="11"/>
        <v>28.111950719999999</v>
      </c>
    </row>
    <row r="355" spans="1:5" ht="15.75">
      <c r="A355" s="13" t="s">
        <v>502</v>
      </c>
      <c r="B355" s="36">
        <v>42.78</v>
      </c>
      <c r="C355" s="37">
        <v>0.1</v>
      </c>
      <c r="D355" s="42">
        <f t="shared" si="10"/>
        <v>33.336186660000003</v>
      </c>
      <c r="E355" s="42">
        <f t="shared" si="11"/>
        <v>31.581650520000004</v>
      </c>
    </row>
    <row r="356" spans="1:5" ht="15.75">
      <c r="A356" s="13" t="s">
        <v>502</v>
      </c>
      <c r="B356" s="36">
        <v>34.18</v>
      </c>
      <c r="C356" s="37">
        <v>0.1</v>
      </c>
      <c r="D356" s="42">
        <f t="shared" si="10"/>
        <v>26.634662459999998</v>
      </c>
      <c r="E356" s="42">
        <f t="shared" si="11"/>
        <v>25.23283812</v>
      </c>
    </row>
    <row r="357" spans="1:5" ht="15.75">
      <c r="A357" s="13" t="s">
        <v>502</v>
      </c>
      <c r="B357" s="36">
        <v>37.979999999999997</v>
      </c>
      <c r="C357" s="37">
        <v>0.1</v>
      </c>
      <c r="D357" s="42">
        <f t="shared" si="10"/>
        <v>29.595801059999999</v>
      </c>
      <c r="E357" s="42">
        <f t="shared" si="11"/>
        <v>28.038127319999997</v>
      </c>
    </row>
    <row r="358" spans="1:5" ht="15.75">
      <c r="A358" s="13" t="s">
        <v>502</v>
      </c>
      <c r="B358" s="36">
        <v>42.78</v>
      </c>
      <c r="C358" s="37">
        <v>0.1</v>
      </c>
      <c r="D358" s="42">
        <f t="shared" si="10"/>
        <v>33.336186660000003</v>
      </c>
      <c r="E358" s="42">
        <f t="shared" si="11"/>
        <v>31.581650520000004</v>
      </c>
    </row>
    <row r="359" spans="1:5" ht="15.75">
      <c r="A359" s="13" t="s">
        <v>502</v>
      </c>
      <c r="B359" s="36">
        <v>47.28</v>
      </c>
      <c r="C359" s="37">
        <v>0.1</v>
      </c>
      <c r="D359" s="42">
        <f t="shared" si="10"/>
        <v>36.842798159999994</v>
      </c>
      <c r="E359" s="42">
        <f t="shared" si="11"/>
        <v>34.903703520000008</v>
      </c>
    </row>
    <row r="360" spans="1:5" ht="15.75">
      <c r="A360" s="13" t="s">
        <v>502</v>
      </c>
      <c r="B360" s="36">
        <v>26.88</v>
      </c>
      <c r="C360" s="37">
        <v>0.1</v>
      </c>
      <c r="D360" s="42">
        <f t="shared" si="10"/>
        <v>20.946159359999999</v>
      </c>
      <c r="E360" s="42">
        <f t="shared" si="11"/>
        <v>19.843729920000001</v>
      </c>
    </row>
    <row r="361" spans="1:5" ht="15.75">
      <c r="A361" s="13" t="s">
        <v>502</v>
      </c>
      <c r="B361" s="36">
        <v>28.88</v>
      </c>
      <c r="C361" s="37">
        <v>0.1</v>
      </c>
      <c r="D361" s="42">
        <f t="shared" si="10"/>
        <v>22.504653359999995</v>
      </c>
      <c r="E361" s="42">
        <f t="shared" si="11"/>
        <v>21.320197920000002</v>
      </c>
    </row>
    <row r="362" spans="1:5" ht="15.75">
      <c r="A362" s="13" t="s">
        <v>502</v>
      </c>
      <c r="B362" s="36">
        <v>32.380000000000003</v>
      </c>
      <c r="C362" s="37">
        <v>0.1</v>
      </c>
      <c r="D362" s="42">
        <f t="shared" si="10"/>
        <v>25.232017860000003</v>
      </c>
      <c r="E362" s="42">
        <f t="shared" si="11"/>
        <v>23.904016920000004</v>
      </c>
    </row>
    <row r="363" spans="1:5" ht="15.75">
      <c r="A363" s="21" t="s">
        <v>628</v>
      </c>
      <c r="B363" s="36">
        <v>33.68</v>
      </c>
      <c r="C363" s="37">
        <v>0.1</v>
      </c>
      <c r="D363" s="42">
        <f t="shared" si="10"/>
        <v>26.245038959999999</v>
      </c>
      <c r="E363" s="42">
        <f t="shared" si="11"/>
        <v>24.863721120000005</v>
      </c>
    </row>
    <row r="364" spans="1:5" ht="15.75">
      <c r="A364" s="21" t="s">
        <v>628</v>
      </c>
      <c r="B364" s="36">
        <v>34.880000000000003</v>
      </c>
      <c r="C364" s="37">
        <v>0.1</v>
      </c>
      <c r="D364" s="42">
        <f t="shared" si="10"/>
        <v>27.180135360000005</v>
      </c>
      <c r="E364" s="42">
        <f t="shared" si="11"/>
        <v>25.749601920000003</v>
      </c>
    </row>
    <row r="365" spans="1:5" ht="15.75">
      <c r="A365" s="21" t="s">
        <v>628</v>
      </c>
      <c r="B365" s="36">
        <v>38.479999999999997</v>
      </c>
      <c r="C365" s="37">
        <v>0.1</v>
      </c>
      <c r="D365" s="42">
        <f t="shared" si="10"/>
        <v>29.985424559999995</v>
      </c>
      <c r="E365" s="42">
        <f t="shared" si="11"/>
        <v>28.40724432</v>
      </c>
    </row>
    <row r="366" spans="1:5" ht="15.75">
      <c r="A366" s="13" t="s">
        <v>502</v>
      </c>
      <c r="B366" s="36">
        <v>19.579999999999998</v>
      </c>
      <c r="C366" s="37">
        <v>0.1</v>
      </c>
      <c r="D366" s="42">
        <f t="shared" si="10"/>
        <v>15.257656259999999</v>
      </c>
      <c r="E366" s="42">
        <f t="shared" si="11"/>
        <v>14.45462172</v>
      </c>
    </row>
    <row r="367" spans="1:5" ht="15.75">
      <c r="A367" s="13" t="s">
        <v>502</v>
      </c>
      <c r="B367" s="36">
        <v>21.88</v>
      </c>
      <c r="C367" s="37">
        <v>0.1</v>
      </c>
      <c r="D367" s="42">
        <f t="shared" si="10"/>
        <v>17.049924359999999</v>
      </c>
      <c r="E367" s="42">
        <f t="shared" si="11"/>
        <v>16.152559920000002</v>
      </c>
    </row>
    <row r="368" spans="1:5" ht="15.75">
      <c r="A368" s="13" t="s">
        <v>502</v>
      </c>
      <c r="B368" s="36">
        <v>23.88</v>
      </c>
      <c r="C368" s="37">
        <v>0.1</v>
      </c>
      <c r="D368" s="42">
        <f t="shared" si="10"/>
        <v>18.608418359999998</v>
      </c>
      <c r="E368" s="42">
        <f t="shared" si="11"/>
        <v>17.629027920000002</v>
      </c>
    </row>
    <row r="369" spans="1:5" ht="15.75">
      <c r="A369" s="13" t="s">
        <v>502</v>
      </c>
      <c r="B369" s="36">
        <v>103.68</v>
      </c>
      <c r="C369" s="37">
        <v>0.1</v>
      </c>
      <c r="D369" s="42">
        <f t="shared" si="10"/>
        <v>80.792328960000006</v>
      </c>
      <c r="E369" s="42">
        <f t="shared" si="11"/>
        <v>76.540101120000017</v>
      </c>
    </row>
    <row r="370" spans="1:5" ht="15.75">
      <c r="A370" s="13" t="s">
        <v>502</v>
      </c>
      <c r="B370" s="36">
        <v>109.48</v>
      </c>
      <c r="C370" s="37">
        <v>0.1</v>
      </c>
      <c r="D370" s="42">
        <f t="shared" si="10"/>
        <v>85.311961560000015</v>
      </c>
      <c r="E370" s="42">
        <f t="shared" si="11"/>
        <v>80.821858320000018</v>
      </c>
    </row>
    <row r="371" spans="1:5" ht="15.75">
      <c r="A371" s="13" t="s">
        <v>502</v>
      </c>
      <c r="B371" s="36">
        <v>110.78</v>
      </c>
      <c r="C371" s="37">
        <v>0.1</v>
      </c>
      <c r="D371" s="42">
        <f t="shared" si="10"/>
        <v>86.324982660000003</v>
      </c>
      <c r="E371" s="42">
        <f t="shared" si="11"/>
        <v>81.781562520000008</v>
      </c>
    </row>
    <row r="372" spans="1:5" ht="15.75">
      <c r="A372" s="13" t="s">
        <v>502</v>
      </c>
      <c r="B372" s="36">
        <v>110.88</v>
      </c>
      <c r="C372" s="37">
        <v>0.1</v>
      </c>
      <c r="D372" s="42">
        <f t="shared" si="10"/>
        <v>86.402907359999986</v>
      </c>
      <c r="E372" s="42">
        <f t="shared" si="11"/>
        <v>81.855385920000003</v>
      </c>
    </row>
    <row r="373" spans="1:5" ht="31.5">
      <c r="A373" s="12" t="s">
        <v>680</v>
      </c>
      <c r="B373" s="36">
        <v>71.180000000000007</v>
      </c>
      <c r="C373" s="40">
        <v>0.23</v>
      </c>
      <c r="D373" s="42">
        <f t="shared" si="10"/>
        <v>47.454930138000009</v>
      </c>
      <c r="E373" s="42">
        <f t="shared" si="11"/>
        <v>44.957302236000011</v>
      </c>
    </row>
    <row r="374" spans="1:5" ht="31.5">
      <c r="A374" s="12" t="s">
        <v>193</v>
      </c>
      <c r="B374" s="36">
        <v>99.18</v>
      </c>
      <c r="C374" s="40">
        <v>0.23</v>
      </c>
      <c r="D374" s="42">
        <f t="shared" si="10"/>
        <v>66.122224938000016</v>
      </c>
      <c r="E374" s="42">
        <f t="shared" si="11"/>
        <v>62.642107836000008</v>
      </c>
    </row>
    <row r="375" spans="1:5" ht="31.5">
      <c r="A375" s="17" t="s">
        <v>681</v>
      </c>
      <c r="B375" s="36">
        <v>96.88</v>
      </c>
      <c r="C375" s="40">
        <v>0.18</v>
      </c>
      <c r="D375" s="42">
        <f t="shared" si="10"/>
        <v>68.782920528000005</v>
      </c>
      <c r="E375" s="42">
        <f t="shared" si="11"/>
        <v>65.162766816000001</v>
      </c>
    </row>
    <row r="376" spans="1:5" ht="15.75">
      <c r="A376" s="13" t="s">
        <v>502</v>
      </c>
      <c r="B376" s="36">
        <v>97.58</v>
      </c>
      <c r="C376" s="40">
        <v>0.18</v>
      </c>
      <c r="D376" s="42">
        <f t="shared" si="10"/>
        <v>69.279906948000004</v>
      </c>
      <c r="E376" s="42">
        <f t="shared" si="11"/>
        <v>65.633596056000016</v>
      </c>
    </row>
    <row r="377" spans="1:5" ht="15.75">
      <c r="A377" s="13" t="s">
        <v>502</v>
      </c>
      <c r="B377" s="36">
        <v>97.58</v>
      </c>
      <c r="C377" s="40">
        <v>0.18</v>
      </c>
      <c r="D377" s="42">
        <f t="shared" si="10"/>
        <v>69.279906948000004</v>
      </c>
      <c r="E377" s="42">
        <f t="shared" si="11"/>
        <v>65.633596056000016</v>
      </c>
    </row>
    <row r="378" spans="1:5" ht="31.5">
      <c r="A378" s="12" t="s">
        <v>195</v>
      </c>
      <c r="B378" s="36">
        <v>95.18</v>
      </c>
      <c r="C378" s="40">
        <v>0.25</v>
      </c>
      <c r="D378" s="42">
        <f t="shared" si="10"/>
        <v>61.807274550000002</v>
      </c>
      <c r="E378" s="42">
        <f t="shared" si="11"/>
        <v>58.554260100000015</v>
      </c>
    </row>
    <row r="379" spans="1:5" ht="31.5">
      <c r="A379" s="12" t="s">
        <v>197</v>
      </c>
      <c r="B379" s="36">
        <v>96.78</v>
      </c>
      <c r="C379" s="40">
        <v>0.22</v>
      </c>
      <c r="D379" s="42">
        <f t="shared" si="10"/>
        <v>65.360121372000009</v>
      </c>
      <c r="E379" s="42">
        <f t="shared" si="11"/>
        <v>61.920114984000008</v>
      </c>
    </row>
    <row r="380" spans="1:5" ht="15.75">
      <c r="A380" s="13" t="s">
        <v>502</v>
      </c>
      <c r="B380" s="36">
        <v>96.78</v>
      </c>
      <c r="C380" s="40">
        <v>0.2</v>
      </c>
      <c r="D380" s="42">
        <f t="shared" si="10"/>
        <v>67.036021919999996</v>
      </c>
      <c r="E380" s="42">
        <f t="shared" si="11"/>
        <v>63.507810240000005</v>
      </c>
    </row>
    <row r="381" spans="1:5" ht="15.75">
      <c r="A381" s="26" t="s">
        <v>502</v>
      </c>
      <c r="B381" s="36">
        <v>95.28</v>
      </c>
      <c r="C381" s="40">
        <v>0.2</v>
      </c>
      <c r="D381" s="42">
        <f t="shared" si="10"/>
        <v>65.997025919999999</v>
      </c>
      <c r="E381" s="42">
        <f t="shared" si="11"/>
        <v>62.523498240000009</v>
      </c>
    </row>
    <row r="382" spans="1:5" ht="15.75">
      <c r="A382" s="26" t="s">
        <v>502</v>
      </c>
      <c r="B382" s="36">
        <v>95.98</v>
      </c>
      <c r="C382" s="40">
        <v>0.2</v>
      </c>
      <c r="D382" s="42">
        <f t="shared" si="10"/>
        <v>66.48189072000001</v>
      </c>
      <c r="E382" s="42">
        <f t="shared" si="11"/>
        <v>62.982843840000001</v>
      </c>
    </row>
    <row r="383" spans="1:5" ht="15.75">
      <c r="A383" s="26" t="s">
        <v>502</v>
      </c>
      <c r="B383" s="36">
        <v>95.98</v>
      </c>
      <c r="C383" s="40">
        <v>0.2</v>
      </c>
      <c r="D383" s="42">
        <f t="shared" si="10"/>
        <v>66.48189072000001</v>
      </c>
      <c r="E383" s="42">
        <f t="shared" si="11"/>
        <v>62.982843840000001</v>
      </c>
    </row>
    <row r="384" spans="1:5" ht="15.75">
      <c r="A384" s="26" t="s">
        <v>502</v>
      </c>
      <c r="B384" s="36">
        <v>112.68</v>
      </c>
      <c r="C384" s="37">
        <v>0.1</v>
      </c>
      <c r="D384" s="42">
        <f t="shared" si="10"/>
        <v>87.805551960000017</v>
      </c>
      <c r="E384" s="42">
        <f t="shared" si="11"/>
        <v>83.184207120000011</v>
      </c>
    </row>
    <row r="385" spans="1:5" ht="15.75">
      <c r="A385" s="26" t="s">
        <v>502</v>
      </c>
      <c r="B385" s="36">
        <v>114.18</v>
      </c>
      <c r="C385" s="37">
        <v>0.1</v>
      </c>
      <c r="D385" s="42">
        <f t="shared" si="10"/>
        <v>88.974422460000014</v>
      </c>
      <c r="E385" s="42">
        <f t="shared" si="11"/>
        <v>84.291558120000005</v>
      </c>
    </row>
    <row r="386" spans="1:5" ht="15.75">
      <c r="A386" s="26" t="s">
        <v>502</v>
      </c>
      <c r="B386" s="36">
        <v>114.28</v>
      </c>
      <c r="C386" s="37">
        <v>0.1</v>
      </c>
      <c r="D386" s="42">
        <f t="shared" si="10"/>
        <v>89.052347159999997</v>
      </c>
      <c r="E386" s="42">
        <f t="shared" si="11"/>
        <v>84.36538152</v>
      </c>
    </row>
    <row r="387" spans="1:5" ht="15.75">
      <c r="A387" s="26" t="s">
        <v>502</v>
      </c>
      <c r="B387" s="36">
        <v>114.28</v>
      </c>
      <c r="C387" s="37">
        <v>0.1</v>
      </c>
      <c r="D387" s="42">
        <f t="shared" ref="D387:D450" si="12">B387*0.95*0.93*(1-C387)*0.98</f>
        <v>89.052347159999997</v>
      </c>
      <c r="E387" s="42">
        <f t="shared" ref="E387:E450" si="13">B387*0.93*0.9*0.98*(1-C387)</f>
        <v>84.36538152</v>
      </c>
    </row>
    <row r="388" spans="1:5" ht="15.75">
      <c r="A388" s="26" t="s">
        <v>502</v>
      </c>
      <c r="B388" s="36">
        <v>115.68</v>
      </c>
      <c r="C388" s="37">
        <v>0.1</v>
      </c>
      <c r="D388" s="42">
        <f t="shared" si="12"/>
        <v>90.143292960000011</v>
      </c>
      <c r="E388" s="42">
        <f t="shared" si="13"/>
        <v>85.398909120000013</v>
      </c>
    </row>
    <row r="389" spans="1:5" ht="15.75">
      <c r="A389" s="26" t="s">
        <v>502</v>
      </c>
      <c r="B389" s="36">
        <v>115.88</v>
      </c>
      <c r="C389" s="37">
        <v>0.1</v>
      </c>
      <c r="D389" s="42">
        <f t="shared" si="12"/>
        <v>90.299142359999991</v>
      </c>
      <c r="E389" s="42">
        <f t="shared" si="13"/>
        <v>85.546555920000003</v>
      </c>
    </row>
    <row r="390" spans="1:5" ht="31.5">
      <c r="A390" s="27" t="s">
        <v>682</v>
      </c>
      <c r="B390" s="36">
        <v>110.08</v>
      </c>
      <c r="C390" s="37">
        <v>0.1</v>
      </c>
      <c r="D390" s="42">
        <f t="shared" si="12"/>
        <v>85.779509759999996</v>
      </c>
      <c r="E390" s="42">
        <f t="shared" si="13"/>
        <v>81.264798720000016</v>
      </c>
    </row>
    <row r="391" spans="1:5" ht="15.75">
      <c r="A391" s="26" t="s">
        <v>502</v>
      </c>
      <c r="B391" s="36">
        <v>65.08</v>
      </c>
      <c r="C391" s="37">
        <v>0.1</v>
      </c>
      <c r="D391" s="42">
        <f t="shared" si="12"/>
        <v>50.71339476</v>
      </c>
      <c r="E391" s="42">
        <f t="shared" si="13"/>
        <v>48.044268720000005</v>
      </c>
    </row>
    <row r="392" spans="1:5" ht="31.5">
      <c r="A392" s="27" t="s">
        <v>683</v>
      </c>
      <c r="B392" s="36">
        <v>97.48</v>
      </c>
      <c r="C392" s="37">
        <v>0.1</v>
      </c>
      <c r="D392" s="42">
        <f t="shared" si="12"/>
        <v>75.960997559999996</v>
      </c>
      <c r="E392" s="42">
        <f t="shared" si="13"/>
        <v>71.963050319999994</v>
      </c>
    </row>
    <row r="393" spans="1:5" ht="31.5">
      <c r="A393" s="28" t="s">
        <v>684</v>
      </c>
      <c r="B393" s="36">
        <v>81.58</v>
      </c>
      <c r="C393" s="37">
        <v>0.1</v>
      </c>
      <c r="D393" s="42">
        <f t="shared" si="12"/>
        <v>63.570970259999996</v>
      </c>
      <c r="E393" s="42">
        <f t="shared" si="13"/>
        <v>60.225129719999998</v>
      </c>
    </row>
    <row r="394" spans="1:5" ht="31.5">
      <c r="A394" s="28" t="s">
        <v>685</v>
      </c>
      <c r="B394" s="36">
        <v>115.68</v>
      </c>
      <c r="C394" s="37">
        <v>0.1</v>
      </c>
      <c r="D394" s="42">
        <f t="shared" si="12"/>
        <v>90.143292960000011</v>
      </c>
      <c r="E394" s="42">
        <f t="shared" si="13"/>
        <v>85.398909120000013</v>
      </c>
    </row>
    <row r="395" spans="1:5" ht="31.5">
      <c r="A395" s="28" t="s">
        <v>686</v>
      </c>
      <c r="B395" s="36">
        <v>125.58</v>
      </c>
      <c r="C395" s="37">
        <v>0.1</v>
      </c>
      <c r="D395" s="42">
        <f t="shared" si="12"/>
        <v>97.857838259999994</v>
      </c>
      <c r="E395" s="42">
        <f t="shared" si="13"/>
        <v>92.707425720000003</v>
      </c>
    </row>
    <row r="396" spans="1:5" ht="15.75">
      <c r="A396" s="26" t="s">
        <v>628</v>
      </c>
      <c r="B396" s="36">
        <v>127.08</v>
      </c>
      <c r="C396" s="37">
        <v>0.1</v>
      </c>
      <c r="D396" s="42">
        <f t="shared" si="12"/>
        <v>99.026708760000005</v>
      </c>
      <c r="E396" s="42">
        <f t="shared" si="13"/>
        <v>93.814776720000012</v>
      </c>
    </row>
    <row r="397" spans="1:5" ht="15.75">
      <c r="A397" s="26" t="s">
        <v>628</v>
      </c>
      <c r="B397" s="36">
        <v>127.18</v>
      </c>
      <c r="C397" s="37">
        <v>0.1</v>
      </c>
      <c r="D397" s="42">
        <f t="shared" si="12"/>
        <v>99.104633460000002</v>
      </c>
      <c r="E397" s="42">
        <f t="shared" si="13"/>
        <v>93.888600120000007</v>
      </c>
    </row>
    <row r="398" spans="1:5" ht="15.75">
      <c r="A398" s="26" t="s">
        <v>628</v>
      </c>
      <c r="B398" s="36">
        <v>104.58</v>
      </c>
      <c r="C398" s="37">
        <v>0.1</v>
      </c>
      <c r="D398" s="42">
        <f t="shared" si="12"/>
        <v>81.493651260000007</v>
      </c>
      <c r="E398" s="42">
        <f t="shared" si="13"/>
        <v>77.204511719999999</v>
      </c>
    </row>
    <row r="399" spans="1:5" ht="15.75">
      <c r="A399" s="26" t="s">
        <v>628</v>
      </c>
      <c r="B399" s="36">
        <v>105.98</v>
      </c>
      <c r="C399" s="37">
        <v>0.1</v>
      </c>
      <c r="D399" s="42">
        <f t="shared" si="12"/>
        <v>82.584597060000007</v>
      </c>
      <c r="E399" s="42">
        <f t="shared" si="13"/>
        <v>78.238039319999999</v>
      </c>
    </row>
    <row r="400" spans="1:5" ht="15.75">
      <c r="A400" s="26" t="s">
        <v>628</v>
      </c>
      <c r="B400" s="36">
        <v>106.08</v>
      </c>
      <c r="C400" s="37">
        <v>0.1</v>
      </c>
      <c r="D400" s="42">
        <f t="shared" si="12"/>
        <v>82.662521760000004</v>
      </c>
      <c r="E400" s="42">
        <f t="shared" si="13"/>
        <v>78.311862720000022</v>
      </c>
    </row>
    <row r="401" spans="1:5" ht="15.75">
      <c r="A401" s="26" t="s">
        <v>628</v>
      </c>
      <c r="B401" s="36">
        <v>133.97999999999999</v>
      </c>
      <c r="C401" s="37">
        <v>0.1</v>
      </c>
      <c r="D401" s="42">
        <f t="shared" si="12"/>
        <v>104.40351305999999</v>
      </c>
      <c r="E401" s="42">
        <f t="shared" si="13"/>
        <v>98.908591319999999</v>
      </c>
    </row>
    <row r="402" spans="1:5" ht="15.75">
      <c r="A402" s="26" t="s">
        <v>628</v>
      </c>
      <c r="B402" s="36">
        <v>135.38</v>
      </c>
      <c r="C402" s="37">
        <v>0.1</v>
      </c>
      <c r="D402" s="42">
        <f t="shared" si="12"/>
        <v>105.49445885999999</v>
      </c>
      <c r="E402" s="42">
        <f t="shared" si="13"/>
        <v>99.942118920000013</v>
      </c>
    </row>
    <row r="403" spans="1:5" ht="15.75">
      <c r="A403" s="26" t="s">
        <v>628</v>
      </c>
      <c r="B403" s="36">
        <v>135.58000000000001</v>
      </c>
      <c r="C403" s="37">
        <v>0.1</v>
      </c>
      <c r="D403" s="42">
        <f t="shared" si="12"/>
        <v>105.65030826000002</v>
      </c>
      <c r="E403" s="42">
        <f t="shared" si="13"/>
        <v>100.08976572</v>
      </c>
    </row>
    <row r="404" spans="1:5" ht="15.75">
      <c r="A404" s="26" t="s">
        <v>628</v>
      </c>
      <c r="B404" s="36">
        <v>185.78</v>
      </c>
      <c r="C404" s="37">
        <v>0.1</v>
      </c>
      <c r="D404" s="42">
        <f t="shared" si="12"/>
        <v>144.76850766000001</v>
      </c>
      <c r="E404" s="42">
        <f t="shared" si="13"/>
        <v>137.14911252000005</v>
      </c>
    </row>
    <row r="405" spans="1:5" ht="15.75">
      <c r="A405" s="26" t="s">
        <v>628</v>
      </c>
      <c r="B405" s="36">
        <v>187.18</v>
      </c>
      <c r="C405" s="37">
        <v>0.1</v>
      </c>
      <c r="D405" s="42">
        <f t="shared" si="12"/>
        <v>145.85945346000003</v>
      </c>
      <c r="E405" s="42">
        <f t="shared" si="13"/>
        <v>138.18264012000003</v>
      </c>
    </row>
    <row r="406" spans="1:5" ht="15.75">
      <c r="A406" s="26" t="s">
        <v>628</v>
      </c>
      <c r="B406" s="36">
        <v>187.38</v>
      </c>
      <c r="C406" s="37">
        <v>0.1</v>
      </c>
      <c r="D406" s="42">
        <f t="shared" si="12"/>
        <v>146.01530285999999</v>
      </c>
      <c r="E406" s="42">
        <f t="shared" si="13"/>
        <v>138.33028692000002</v>
      </c>
    </row>
    <row r="407" spans="1:5" ht="15.75">
      <c r="A407" s="26" t="s">
        <v>628</v>
      </c>
      <c r="B407" s="36">
        <v>121.88</v>
      </c>
      <c r="C407" s="37">
        <v>0.1</v>
      </c>
      <c r="D407" s="42">
        <f t="shared" si="12"/>
        <v>94.974624359999993</v>
      </c>
      <c r="E407" s="42">
        <f t="shared" si="13"/>
        <v>89.975959919999994</v>
      </c>
    </row>
    <row r="408" spans="1:5" ht="31.5">
      <c r="A408" s="28" t="s">
        <v>687</v>
      </c>
      <c r="B408" s="36">
        <v>123.28</v>
      </c>
      <c r="C408" s="37">
        <v>0.1</v>
      </c>
      <c r="D408" s="42">
        <f t="shared" si="12"/>
        <v>96.065570160000007</v>
      </c>
      <c r="E408" s="42">
        <f t="shared" si="13"/>
        <v>91.009487520000008</v>
      </c>
    </row>
    <row r="409" spans="1:5" ht="31.5">
      <c r="A409" s="28" t="s">
        <v>688</v>
      </c>
      <c r="B409" s="36">
        <v>122.38</v>
      </c>
      <c r="C409" s="37">
        <v>0.1</v>
      </c>
      <c r="D409" s="42">
        <f t="shared" si="12"/>
        <v>95.364247859999992</v>
      </c>
      <c r="E409" s="42">
        <f t="shared" si="13"/>
        <v>90.345076919999997</v>
      </c>
    </row>
    <row r="410" spans="1:5" ht="15.75">
      <c r="A410" s="26" t="s">
        <v>628</v>
      </c>
      <c r="B410" s="36">
        <v>89.28</v>
      </c>
      <c r="C410" s="37">
        <v>0.1</v>
      </c>
      <c r="D410" s="42">
        <f t="shared" si="12"/>
        <v>69.571172160000003</v>
      </c>
      <c r="E410" s="42">
        <f t="shared" si="13"/>
        <v>65.909531520000002</v>
      </c>
    </row>
    <row r="411" spans="1:5" ht="31.5">
      <c r="A411" s="12" t="s">
        <v>689</v>
      </c>
      <c r="B411" s="36">
        <v>160.08000000000001</v>
      </c>
      <c r="C411" s="37">
        <v>0.1</v>
      </c>
      <c r="D411" s="42">
        <f t="shared" si="12"/>
        <v>124.74185976</v>
      </c>
      <c r="E411" s="42">
        <f t="shared" si="13"/>
        <v>118.17649872000001</v>
      </c>
    </row>
    <row r="412" spans="1:5" ht="15.75">
      <c r="A412" s="26" t="s">
        <v>628</v>
      </c>
      <c r="B412" s="36">
        <v>105.08</v>
      </c>
      <c r="C412" s="37">
        <v>0.1</v>
      </c>
      <c r="D412" s="42">
        <f t="shared" si="12"/>
        <v>81.883274759999992</v>
      </c>
      <c r="E412" s="42">
        <f t="shared" si="13"/>
        <v>77.573628720000002</v>
      </c>
    </row>
    <row r="413" spans="1:5" ht="15.75">
      <c r="A413" s="26" t="s">
        <v>628</v>
      </c>
      <c r="B413" s="36">
        <v>105.28</v>
      </c>
      <c r="C413" s="37">
        <v>0.1</v>
      </c>
      <c r="D413" s="42">
        <f t="shared" si="12"/>
        <v>82.03912416</v>
      </c>
      <c r="E413" s="42">
        <f t="shared" si="13"/>
        <v>77.721275520000006</v>
      </c>
    </row>
    <row r="414" spans="1:5" ht="15.75">
      <c r="A414" s="26" t="s">
        <v>628</v>
      </c>
      <c r="B414" s="36">
        <v>122.08</v>
      </c>
      <c r="C414" s="37">
        <v>0.1</v>
      </c>
      <c r="D414" s="42">
        <f t="shared" si="12"/>
        <v>95.130473760000001</v>
      </c>
      <c r="E414" s="42">
        <f t="shared" si="13"/>
        <v>90.123606720000012</v>
      </c>
    </row>
    <row r="415" spans="1:5" ht="31.5">
      <c r="A415" s="28" t="s">
        <v>690</v>
      </c>
      <c r="B415" s="36">
        <v>63.58</v>
      </c>
      <c r="C415" s="37">
        <v>0.1</v>
      </c>
      <c r="D415" s="42">
        <f t="shared" si="12"/>
        <v>49.544524260000003</v>
      </c>
      <c r="E415" s="42">
        <f t="shared" si="13"/>
        <v>46.936917720000004</v>
      </c>
    </row>
    <row r="416" spans="1:5" ht="31.5">
      <c r="A416" s="28" t="s">
        <v>691</v>
      </c>
      <c r="B416" s="36">
        <v>42.18</v>
      </c>
      <c r="C416" s="37">
        <v>0.1</v>
      </c>
      <c r="D416" s="42">
        <f t="shared" si="12"/>
        <v>32.86863846</v>
      </c>
      <c r="E416" s="42">
        <f t="shared" si="13"/>
        <v>31.138710120000006</v>
      </c>
    </row>
    <row r="417" spans="1:5" ht="15.75">
      <c r="A417" s="26" t="s">
        <v>502</v>
      </c>
      <c r="B417" s="36">
        <v>63.38</v>
      </c>
      <c r="C417" s="37">
        <v>0.1</v>
      </c>
      <c r="D417" s="42">
        <f t="shared" si="12"/>
        <v>49.388674860000002</v>
      </c>
      <c r="E417" s="42">
        <f t="shared" si="13"/>
        <v>46.789270920000007</v>
      </c>
    </row>
    <row r="418" spans="1:5" ht="15.75">
      <c r="A418" s="26" t="s">
        <v>502</v>
      </c>
      <c r="B418" s="36">
        <v>42.18</v>
      </c>
      <c r="C418" s="37">
        <v>0.1</v>
      </c>
      <c r="D418" s="42">
        <f t="shared" si="12"/>
        <v>32.86863846</v>
      </c>
      <c r="E418" s="42">
        <f t="shared" si="13"/>
        <v>31.138710120000006</v>
      </c>
    </row>
    <row r="419" spans="1:5" ht="15.75">
      <c r="A419" s="12" t="s">
        <v>190</v>
      </c>
      <c r="B419" s="36">
        <v>22.88</v>
      </c>
      <c r="C419" s="37">
        <v>0.1</v>
      </c>
      <c r="D419" s="42">
        <f t="shared" si="12"/>
        <v>17.82917136</v>
      </c>
      <c r="E419" s="42">
        <f t="shared" si="13"/>
        <v>16.89079392</v>
      </c>
    </row>
    <row r="420" spans="1:5" ht="31.5">
      <c r="A420" s="12" t="s">
        <v>183</v>
      </c>
      <c r="B420" s="36">
        <v>56.18</v>
      </c>
      <c r="C420" s="37">
        <v>0.1</v>
      </c>
      <c r="D420" s="42">
        <f t="shared" si="12"/>
        <v>43.77809646</v>
      </c>
      <c r="E420" s="42">
        <f t="shared" si="13"/>
        <v>41.473986119999999</v>
      </c>
    </row>
    <row r="421" spans="1:5" ht="31.5">
      <c r="A421" s="12" t="s">
        <v>186</v>
      </c>
      <c r="B421" s="36">
        <v>41.78</v>
      </c>
      <c r="C421" s="37">
        <v>0.1</v>
      </c>
      <c r="D421" s="42">
        <f t="shared" si="12"/>
        <v>32.556939660000005</v>
      </c>
      <c r="E421" s="42">
        <f t="shared" si="13"/>
        <v>30.843416520000005</v>
      </c>
    </row>
    <row r="422" spans="1:5" ht="31.5">
      <c r="A422" s="12" t="s">
        <v>188</v>
      </c>
      <c r="B422" s="36">
        <v>72.88</v>
      </c>
      <c r="C422" s="37">
        <v>0.1</v>
      </c>
      <c r="D422" s="42">
        <f t="shared" si="12"/>
        <v>56.791521359999997</v>
      </c>
      <c r="E422" s="42">
        <f t="shared" si="13"/>
        <v>53.802493920000003</v>
      </c>
    </row>
    <row r="423" spans="1:5" ht="31.5">
      <c r="A423" s="17" t="s">
        <v>692</v>
      </c>
      <c r="B423" s="36">
        <v>48.28</v>
      </c>
      <c r="C423" s="37">
        <v>0.1</v>
      </c>
      <c r="D423" s="42">
        <f t="shared" si="12"/>
        <v>37.622045159999999</v>
      </c>
      <c r="E423" s="42">
        <f t="shared" si="13"/>
        <v>35.641937520000006</v>
      </c>
    </row>
    <row r="424" spans="1:5" ht="31.5">
      <c r="A424" s="17" t="s">
        <v>693</v>
      </c>
      <c r="B424" s="36">
        <v>106.78</v>
      </c>
      <c r="C424" s="37">
        <v>0.1</v>
      </c>
      <c r="D424" s="42">
        <f t="shared" si="12"/>
        <v>83.207994660000011</v>
      </c>
      <c r="E424" s="42">
        <f t="shared" si="13"/>
        <v>78.828626520000014</v>
      </c>
    </row>
    <row r="425" spans="1:5" ht="31.5">
      <c r="A425" s="17" t="s">
        <v>694</v>
      </c>
      <c r="B425" s="36">
        <v>72.48</v>
      </c>
      <c r="C425" s="37">
        <v>0.1</v>
      </c>
      <c r="D425" s="42">
        <f t="shared" si="12"/>
        <v>56.479822560000002</v>
      </c>
      <c r="E425" s="42">
        <f t="shared" si="13"/>
        <v>53.507200320000003</v>
      </c>
    </row>
    <row r="426" spans="1:5" ht="31.5">
      <c r="A426" s="17" t="s">
        <v>695</v>
      </c>
      <c r="B426" s="36">
        <v>90.78</v>
      </c>
      <c r="C426" s="37">
        <v>0.1</v>
      </c>
      <c r="D426" s="42">
        <f t="shared" si="12"/>
        <v>70.74004266</v>
      </c>
      <c r="E426" s="42">
        <f t="shared" si="13"/>
        <v>67.016882520000024</v>
      </c>
    </row>
    <row r="427" spans="1:5" ht="15.75">
      <c r="A427" s="13" t="s">
        <v>502</v>
      </c>
      <c r="B427" s="36">
        <v>44.78</v>
      </c>
      <c r="C427" s="37">
        <v>0.1</v>
      </c>
      <c r="D427" s="42">
        <f t="shared" si="12"/>
        <v>34.894680659999999</v>
      </c>
      <c r="E427" s="42">
        <f t="shared" si="13"/>
        <v>33.058118520000001</v>
      </c>
    </row>
    <row r="428" spans="1:5" ht="15.75">
      <c r="A428" s="13" t="s">
        <v>502</v>
      </c>
      <c r="B428" s="36">
        <v>78.680000000000007</v>
      </c>
      <c r="C428" s="37">
        <v>0.1</v>
      </c>
      <c r="D428" s="42">
        <f t="shared" si="12"/>
        <v>61.311153960000013</v>
      </c>
      <c r="E428" s="42">
        <f t="shared" si="13"/>
        <v>58.084251120000005</v>
      </c>
    </row>
    <row r="429" spans="1:5" ht="15.75">
      <c r="A429" s="13" t="s">
        <v>502</v>
      </c>
      <c r="B429" s="36">
        <v>60.28</v>
      </c>
      <c r="C429" s="37">
        <v>0.1</v>
      </c>
      <c r="D429" s="42">
        <f t="shared" si="12"/>
        <v>46.973009159999997</v>
      </c>
      <c r="E429" s="42">
        <f t="shared" si="13"/>
        <v>44.500745520000002</v>
      </c>
    </row>
    <row r="430" spans="1:5" ht="15.75">
      <c r="A430" s="13" t="s">
        <v>628</v>
      </c>
      <c r="B430" s="36">
        <v>27.48</v>
      </c>
      <c r="C430" s="37">
        <v>0.1</v>
      </c>
      <c r="D430" s="42">
        <f t="shared" si="12"/>
        <v>21.413707559999999</v>
      </c>
      <c r="E430" s="42">
        <f t="shared" si="13"/>
        <v>20.286670319999999</v>
      </c>
    </row>
    <row r="431" spans="1:5" ht="15.75">
      <c r="A431" s="13" t="s">
        <v>628</v>
      </c>
      <c r="B431" s="36">
        <v>61.98</v>
      </c>
      <c r="C431" s="37">
        <v>0.1</v>
      </c>
      <c r="D431" s="42">
        <f t="shared" si="12"/>
        <v>48.297729060000002</v>
      </c>
      <c r="E431" s="42">
        <f t="shared" si="13"/>
        <v>45.755743320000001</v>
      </c>
    </row>
    <row r="432" spans="1:5" ht="15.75">
      <c r="A432" s="13" t="s">
        <v>628</v>
      </c>
      <c r="B432" s="36">
        <v>58.28</v>
      </c>
      <c r="C432" s="37">
        <v>0.1</v>
      </c>
      <c r="D432" s="42">
        <f t="shared" si="12"/>
        <v>45.414515160000001</v>
      </c>
      <c r="E432" s="42">
        <f t="shared" si="13"/>
        <v>43.024277520000005</v>
      </c>
    </row>
    <row r="433" spans="1:5" ht="15.75">
      <c r="A433" s="13" t="s">
        <v>502</v>
      </c>
      <c r="B433" s="36">
        <v>44.98</v>
      </c>
      <c r="C433" s="37">
        <v>0.1</v>
      </c>
      <c r="D433" s="42">
        <f t="shared" si="12"/>
        <v>35.05053006</v>
      </c>
      <c r="E433" s="42">
        <f t="shared" si="13"/>
        <v>33.205765320000005</v>
      </c>
    </row>
    <row r="434" spans="1:5" ht="15.75">
      <c r="A434" s="13" t="s">
        <v>502</v>
      </c>
      <c r="B434" s="36">
        <v>105.68</v>
      </c>
      <c r="C434" s="37">
        <v>0.1</v>
      </c>
      <c r="D434" s="42">
        <f t="shared" si="12"/>
        <v>82.350822960000002</v>
      </c>
      <c r="E434" s="42">
        <f t="shared" si="13"/>
        <v>78.016569120000014</v>
      </c>
    </row>
    <row r="435" spans="1:5" ht="15.75">
      <c r="A435" s="13" t="s">
        <v>502</v>
      </c>
      <c r="B435" s="36">
        <v>71.48</v>
      </c>
      <c r="C435" s="37">
        <v>0.1</v>
      </c>
      <c r="D435" s="42">
        <f t="shared" si="12"/>
        <v>55.700575560000004</v>
      </c>
      <c r="E435" s="42">
        <f t="shared" si="13"/>
        <v>52.768966320000011</v>
      </c>
    </row>
    <row r="436" spans="1:5" ht="31.5">
      <c r="A436" s="12" t="s">
        <v>696</v>
      </c>
      <c r="B436" s="36">
        <v>50.48</v>
      </c>
      <c r="C436" s="37">
        <v>0.1</v>
      </c>
      <c r="D436" s="42">
        <f t="shared" si="12"/>
        <v>39.336388560000003</v>
      </c>
      <c r="E436" s="42">
        <f t="shared" si="13"/>
        <v>37.26605232</v>
      </c>
    </row>
    <row r="437" spans="1:5" ht="47.25">
      <c r="A437" s="12" t="s">
        <v>697</v>
      </c>
      <c r="B437" s="36">
        <v>106.68</v>
      </c>
      <c r="C437" s="37">
        <v>0.1</v>
      </c>
      <c r="D437" s="42">
        <f t="shared" si="12"/>
        <v>83.13006996</v>
      </c>
      <c r="E437" s="42">
        <f t="shared" si="13"/>
        <v>78.75480312000002</v>
      </c>
    </row>
    <row r="438" spans="1:5" ht="31.5">
      <c r="A438" s="12" t="s">
        <v>698</v>
      </c>
      <c r="B438" s="36">
        <v>35.08</v>
      </c>
      <c r="C438" s="37">
        <v>0.1</v>
      </c>
      <c r="D438" s="42">
        <f t="shared" si="12"/>
        <v>27.335984759999995</v>
      </c>
      <c r="E438" s="42">
        <f t="shared" si="13"/>
        <v>25.897248720000004</v>
      </c>
    </row>
    <row r="439" spans="1:5" ht="31.5">
      <c r="A439" s="12" t="s">
        <v>699</v>
      </c>
      <c r="B439" s="36">
        <v>54.08</v>
      </c>
      <c r="C439" s="37">
        <v>0.1</v>
      </c>
      <c r="D439" s="42">
        <f t="shared" si="12"/>
        <v>42.14167776</v>
      </c>
      <c r="E439" s="42">
        <f t="shared" si="13"/>
        <v>39.92369472</v>
      </c>
    </row>
    <row r="440" spans="1:5" ht="31.5">
      <c r="A440" s="12" t="s">
        <v>700</v>
      </c>
      <c r="B440" s="36">
        <v>68.48</v>
      </c>
      <c r="C440" s="37">
        <v>0.1</v>
      </c>
      <c r="D440" s="42">
        <f t="shared" si="12"/>
        <v>53.362834560000003</v>
      </c>
      <c r="E440" s="42">
        <f t="shared" si="13"/>
        <v>50.554264320000009</v>
      </c>
    </row>
    <row r="441" spans="1:5" ht="15.75">
      <c r="A441" s="13" t="s">
        <v>502</v>
      </c>
      <c r="B441" s="36">
        <v>83.38</v>
      </c>
      <c r="C441" s="37">
        <v>0.1</v>
      </c>
      <c r="D441" s="42">
        <f t="shared" si="12"/>
        <v>64.973614859999998</v>
      </c>
      <c r="E441" s="42">
        <f t="shared" si="13"/>
        <v>61.553950920000005</v>
      </c>
    </row>
    <row r="442" spans="1:5" ht="31.5">
      <c r="A442" s="12" t="s">
        <v>701</v>
      </c>
      <c r="B442" s="36">
        <v>36.08</v>
      </c>
      <c r="C442" s="37">
        <v>0.1</v>
      </c>
      <c r="D442" s="42">
        <f t="shared" si="12"/>
        <v>28.115231759999997</v>
      </c>
      <c r="E442" s="42">
        <f t="shared" si="13"/>
        <v>26.635482720000002</v>
      </c>
    </row>
    <row r="443" spans="1:5" ht="31.5">
      <c r="A443" s="12" t="s">
        <v>702</v>
      </c>
      <c r="B443" s="36">
        <v>69.98</v>
      </c>
      <c r="C443" s="37">
        <v>0.1</v>
      </c>
      <c r="D443" s="42">
        <f t="shared" si="12"/>
        <v>54.531705059999993</v>
      </c>
      <c r="E443" s="42">
        <f t="shared" si="13"/>
        <v>51.661615320000003</v>
      </c>
    </row>
    <row r="444" spans="1:5" ht="31.5">
      <c r="A444" s="12" t="s">
        <v>703</v>
      </c>
      <c r="B444" s="36">
        <v>86.68</v>
      </c>
      <c r="C444" s="37">
        <v>0.1</v>
      </c>
      <c r="D444" s="42">
        <f t="shared" si="12"/>
        <v>67.545129960000011</v>
      </c>
      <c r="E444" s="42">
        <f t="shared" si="13"/>
        <v>63.990123120000014</v>
      </c>
    </row>
    <row r="445" spans="1:5" ht="15.75">
      <c r="A445" s="13" t="s">
        <v>502</v>
      </c>
      <c r="B445" s="36">
        <v>57.68</v>
      </c>
      <c r="C445" s="37">
        <v>0.1</v>
      </c>
      <c r="D445" s="42">
        <f t="shared" si="12"/>
        <v>44.946966960000005</v>
      </c>
      <c r="E445" s="42">
        <f t="shared" si="13"/>
        <v>42.581337120000001</v>
      </c>
    </row>
    <row r="446" spans="1:5" ht="15.75">
      <c r="A446" s="13" t="s">
        <v>502</v>
      </c>
      <c r="B446" s="36">
        <v>118.38</v>
      </c>
      <c r="C446" s="37">
        <v>0.1</v>
      </c>
      <c r="D446" s="42">
        <f t="shared" si="12"/>
        <v>92.247259859999986</v>
      </c>
      <c r="E446" s="42">
        <f t="shared" si="13"/>
        <v>87.392140920000017</v>
      </c>
    </row>
    <row r="447" spans="1:5" ht="15.75">
      <c r="A447" s="13" t="s">
        <v>502</v>
      </c>
      <c r="B447" s="36">
        <v>83.88</v>
      </c>
      <c r="C447" s="37">
        <v>0.1</v>
      </c>
      <c r="D447" s="42">
        <f t="shared" si="12"/>
        <v>65.363238359999997</v>
      </c>
      <c r="E447" s="42">
        <f t="shared" si="13"/>
        <v>61.923067920000001</v>
      </c>
    </row>
    <row r="448" spans="1:5" ht="31.5">
      <c r="A448" s="12" t="s">
        <v>704</v>
      </c>
      <c r="B448" s="36">
        <v>91.58</v>
      </c>
      <c r="C448" s="37">
        <v>0.1</v>
      </c>
      <c r="D448" s="42">
        <f t="shared" si="12"/>
        <v>71.36344025999999</v>
      </c>
      <c r="E448" s="42">
        <f t="shared" si="13"/>
        <v>67.607469719999997</v>
      </c>
    </row>
    <row r="449" spans="1:5" ht="47.25">
      <c r="A449" s="12" t="s">
        <v>705</v>
      </c>
      <c r="B449" s="36">
        <v>151.47999999999999</v>
      </c>
      <c r="C449" s="37">
        <v>0.1</v>
      </c>
      <c r="D449" s="42">
        <f t="shared" si="12"/>
        <v>118.04033555999997</v>
      </c>
      <c r="E449" s="42">
        <f t="shared" si="13"/>
        <v>111.82768632</v>
      </c>
    </row>
    <row r="450" spans="1:5" ht="15.75">
      <c r="A450" s="21" t="s">
        <v>628</v>
      </c>
      <c r="B450" s="36">
        <v>37.28</v>
      </c>
      <c r="C450" s="37">
        <v>0.1</v>
      </c>
      <c r="D450" s="42">
        <f t="shared" si="12"/>
        <v>29.050328160000003</v>
      </c>
      <c r="E450" s="42">
        <f t="shared" si="13"/>
        <v>27.521363520000001</v>
      </c>
    </row>
    <row r="451" spans="1:5" ht="15.75">
      <c r="A451" s="21" t="s">
        <v>628</v>
      </c>
      <c r="B451" s="36">
        <v>71.38</v>
      </c>
      <c r="C451" s="37">
        <v>0.1</v>
      </c>
      <c r="D451" s="42">
        <f t="shared" ref="D451:D514" si="14">B451*0.95*0.93*(1-C451)*0.98</f>
        <v>55.62265086</v>
      </c>
      <c r="E451" s="42">
        <f t="shared" ref="E451:E514" si="15">B451*0.93*0.9*0.98*(1-C451)</f>
        <v>52.695142919999995</v>
      </c>
    </row>
    <row r="452" spans="1:5" ht="15.75">
      <c r="A452" s="21" t="s">
        <v>628</v>
      </c>
      <c r="B452" s="36">
        <v>87.58</v>
      </c>
      <c r="C452" s="37">
        <v>0.1</v>
      </c>
      <c r="D452" s="42">
        <f t="shared" si="14"/>
        <v>68.246452260000012</v>
      </c>
      <c r="E452" s="42">
        <f t="shared" si="15"/>
        <v>64.654533720000003</v>
      </c>
    </row>
    <row r="453" spans="1:5" ht="31.5">
      <c r="A453" s="18" t="s">
        <v>706</v>
      </c>
      <c r="B453" s="36">
        <v>29.18</v>
      </c>
      <c r="C453" s="37">
        <v>0.1</v>
      </c>
      <c r="D453" s="42">
        <f t="shared" si="14"/>
        <v>22.73842746</v>
      </c>
      <c r="E453" s="42">
        <f t="shared" si="15"/>
        <v>21.541668120000001</v>
      </c>
    </row>
    <row r="454" spans="1:5" ht="31.5">
      <c r="A454" s="18" t="s">
        <v>707</v>
      </c>
      <c r="B454" s="36">
        <v>59.78</v>
      </c>
      <c r="C454" s="37">
        <v>0.1</v>
      </c>
      <c r="D454" s="42">
        <f t="shared" si="14"/>
        <v>46.583385659999998</v>
      </c>
      <c r="E454" s="42">
        <f t="shared" si="15"/>
        <v>44.131628520000007</v>
      </c>
    </row>
    <row r="455" spans="1:5" ht="31.5">
      <c r="A455" s="18" t="s">
        <v>708</v>
      </c>
      <c r="B455" s="36">
        <v>66.78</v>
      </c>
      <c r="C455" s="37">
        <v>0.1</v>
      </c>
      <c r="D455" s="42">
        <f t="shared" si="14"/>
        <v>52.038114659999998</v>
      </c>
      <c r="E455" s="42">
        <f t="shared" si="15"/>
        <v>49.299266520000003</v>
      </c>
    </row>
    <row r="456" spans="1:5" ht="15.75">
      <c r="A456" s="13" t="s">
        <v>502</v>
      </c>
      <c r="B456" s="36">
        <v>84.38</v>
      </c>
      <c r="C456" s="37">
        <v>0.1</v>
      </c>
      <c r="D456" s="42">
        <f t="shared" si="14"/>
        <v>65.752861859999996</v>
      </c>
      <c r="E456" s="42">
        <f t="shared" si="15"/>
        <v>62.292184919999997</v>
      </c>
    </row>
    <row r="457" spans="1:5" ht="15.75">
      <c r="A457" s="13" t="s">
        <v>502</v>
      </c>
      <c r="B457" s="36">
        <v>117.58</v>
      </c>
      <c r="C457" s="37">
        <v>0.1</v>
      </c>
      <c r="D457" s="42">
        <f t="shared" si="14"/>
        <v>91.623862259999996</v>
      </c>
      <c r="E457" s="42">
        <f t="shared" si="15"/>
        <v>86.801553720000001</v>
      </c>
    </row>
    <row r="458" spans="1:5" ht="15.75">
      <c r="A458" s="13" t="s">
        <v>502</v>
      </c>
      <c r="B458" s="36">
        <v>99.28</v>
      </c>
      <c r="C458" s="37">
        <v>0.1</v>
      </c>
      <c r="D458" s="42">
        <f t="shared" si="14"/>
        <v>77.363642159999998</v>
      </c>
      <c r="E458" s="42">
        <f t="shared" si="15"/>
        <v>73.291871520000015</v>
      </c>
    </row>
    <row r="459" spans="1:5" ht="15.75">
      <c r="A459" s="13" t="s">
        <v>502</v>
      </c>
      <c r="B459" s="36">
        <v>97.08</v>
      </c>
      <c r="C459" s="37">
        <v>0.1</v>
      </c>
      <c r="D459" s="42">
        <f t="shared" si="14"/>
        <v>75.649298760000008</v>
      </c>
      <c r="E459" s="42">
        <f t="shared" si="15"/>
        <v>71.66775672</v>
      </c>
    </row>
    <row r="460" spans="1:5" ht="15.75">
      <c r="A460" s="13" t="s">
        <v>502</v>
      </c>
      <c r="B460" s="36">
        <v>162.18</v>
      </c>
      <c r="C460" s="37">
        <v>0.1</v>
      </c>
      <c r="D460" s="42">
        <f t="shared" si="14"/>
        <v>126.37827846000002</v>
      </c>
      <c r="E460" s="42">
        <f t="shared" si="15"/>
        <v>119.72679012</v>
      </c>
    </row>
    <row r="461" spans="1:5" ht="15.75">
      <c r="A461" s="13" t="s">
        <v>502</v>
      </c>
      <c r="B461" s="36">
        <v>122.88</v>
      </c>
      <c r="C461" s="37">
        <v>0.1</v>
      </c>
      <c r="D461" s="42">
        <f t="shared" si="14"/>
        <v>95.753871360000005</v>
      </c>
      <c r="E461" s="42">
        <f t="shared" si="15"/>
        <v>90.71419392</v>
      </c>
    </row>
    <row r="462" spans="1:5" ht="31.5">
      <c r="A462" s="12" t="s">
        <v>709</v>
      </c>
      <c r="B462" s="36">
        <v>98.18</v>
      </c>
      <c r="C462" s="37">
        <v>0.1</v>
      </c>
      <c r="D462" s="42">
        <f t="shared" si="14"/>
        <v>76.506470460000003</v>
      </c>
      <c r="E462" s="42">
        <f t="shared" si="15"/>
        <v>72.47981412</v>
      </c>
    </row>
    <row r="463" spans="1:5" ht="47.25">
      <c r="A463" s="12" t="s">
        <v>710</v>
      </c>
      <c r="B463" s="36">
        <v>156.78</v>
      </c>
      <c r="C463" s="37">
        <v>0.1</v>
      </c>
      <c r="D463" s="42">
        <f t="shared" si="14"/>
        <v>122.17034466</v>
      </c>
      <c r="E463" s="42">
        <f t="shared" si="15"/>
        <v>115.74032652000002</v>
      </c>
    </row>
    <row r="464" spans="1:5" ht="15.75">
      <c r="A464" s="13" t="s">
        <v>502</v>
      </c>
      <c r="B464" s="36">
        <v>95.78</v>
      </c>
      <c r="C464" s="37">
        <v>0.1</v>
      </c>
      <c r="D464" s="42">
        <f t="shared" si="14"/>
        <v>74.636277660000005</v>
      </c>
      <c r="E464" s="42">
        <f t="shared" si="15"/>
        <v>70.708052519999995</v>
      </c>
    </row>
    <row r="465" spans="1:5" ht="15.75">
      <c r="A465" s="13" t="s">
        <v>502</v>
      </c>
      <c r="B465" s="36">
        <v>128.38</v>
      </c>
      <c r="C465" s="37">
        <v>0.1</v>
      </c>
      <c r="D465" s="42">
        <f t="shared" si="14"/>
        <v>100.03972985999999</v>
      </c>
      <c r="E465" s="42">
        <f t="shared" si="15"/>
        <v>94.774480920000002</v>
      </c>
    </row>
    <row r="466" spans="1:5" ht="15.75">
      <c r="A466" s="13" t="s">
        <v>502</v>
      </c>
      <c r="B466" s="36">
        <v>110.38</v>
      </c>
      <c r="C466" s="37">
        <v>0.1</v>
      </c>
      <c r="D466" s="42">
        <f t="shared" si="14"/>
        <v>86.013283860000001</v>
      </c>
      <c r="E466" s="42">
        <f t="shared" si="15"/>
        <v>81.486268920000001</v>
      </c>
    </row>
    <row r="467" spans="1:5" ht="47.25">
      <c r="A467" s="12" t="s">
        <v>711</v>
      </c>
      <c r="B467" s="36">
        <v>177.68</v>
      </c>
      <c r="C467" s="37">
        <v>0.1</v>
      </c>
      <c r="D467" s="42">
        <f t="shared" si="14"/>
        <v>138.45660695999999</v>
      </c>
      <c r="E467" s="42">
        <f t="shared" si="15"/>
        <v>131.16941712000002</v>
      </c>
    </row>
    <row r="468" spans="1:5" ht="15.75">
      <c r="A468" s="13" t="s">
        <v>502</v>
      </c>
      <c r="B468" s="36">
        <v>307.88</v>
      </c>
      <c r="C468" s="37">
        <v>0.1</v>
      </c>
      <c r="D468" s="42">
        <f t="shared" si="14"/>
        <v>239.91456635999998</v>
      </c>
      <c r="E468" s="42">
        <f t="shared" si="15"/>
        <v>227.28748392</v>
      </c>
    </row>
    <row r="469" spans="1:5" ht="15.75">
      <c r="A469" s="13" t="s">
        <v>502</v>
      </c>
      <c r="B469" s="36">
        <v>409.88</v>
      </c>
      <c r="C469" s="37">
        <v>0.1</v>
      </c>
      <c r="D469" s="42">
        <f t="shared" si="14"/>
        <v>319.39776036000001</v>
      </c>
      <c r="E469" s="42">
        <f t="shared" si="15"/>
        <v>302.58735192</v>
      </c>
    </row>
    <row r="470" spans="1:5" ht="15.75">
      <c r="A470" s="13" t="s">
        <v>502</v>
      </c>
      <c r="B470" s="36">
        <v>333.68</v>
      </c>
      <c r="C470" s="37">
        <v>0.1</v>
      </c>
      <c r="D470" s="42">
        <f t="shared" si="14"/>
        <v>260.01913896000002</v>
      </c>
      <c r="E470" s="42">
        <f t="shared" si="15"/>
        <v>246.33392112000004</v>
      </c>
    </row>
    <row r="471" spans="1:5" ht="31.5">
      <c r="A471" s="12" t="s">
        <v>712</v>
      </c>
      <c r="B471" s="36">
        <v>308.98</v>
      </c>
      <c r="C471" s="37">
        <v>0.1</v>
      </c>
      <c r="D471" s="42">
        <f t="shared" si="14"/>
        <v>240.77173806000002</v>
      </c>
      <c r="E471" s="42">
        <f t="shared" si="15"/>
        <v>228.09954131999999</v>
      </c>
    </row>
    <row r="472" spans="1:5" ht="47.25">
      <c r="A472" s="12" t="s">
        <v>713</v>
      </c>
      <c r="B472" s="36">
        <v>368.08</v>
      </c>
      <c r="C472" s="37">
        <v>0.1</v>
      </c>
      <c r="D472" s="42">
        <f t="shared" si="14"/>
        <v>286.82523576000006</v>
      </c>
      <c r="E472" s="42">
        <f t="shared" si="15"/>
        <v>271.72917072000001</v>
      </c>
    </row>
    <row r="473" spans="1:5" ht="15.75">
      <c r="A473" s="16" t="s">
        <v>714</v>
      </c>
      <c r="B473" s="36">
        <v>33.18</v>
      </c>
      <c r="C473" s="37">
        <v>0.1</v>
      </c>
      <c r="D473" s="42">
        <f t="shared" si="14"/>
        <v>25.85541546</v>
      </c>
      <c r="E473" s="42">
        <f t="shared" si="15"/>
        <v>24.494604120000002</v>
      </c>
    </row>
    <row r="474" spans="1:5" ht="15.75">
      <c r="A474" s="16" t="s">
        <v>715</v>
      </c>
      <c r="B474" s="36">
        <v>28.38</v>
      </c>
      <c r="C474" s="37">
        <v>0.1</v>
      </c>
      <c r="D474" s="42">
        <f t="shared" si="14"/>
        <v>22.11502986</v>
      </c>
      <c r="E474" s="42">
        <f t="shared" si="15"/>
        <v>20.951080919999999</v>
      </c>
    </row>
    <row r="475" spans="1:5" ht="15.75">
      <c r="A475" s="16" t="s">
        <v>716</v>
      </c>
      <c r="B475" s="36">
        <v>53.18</v>
      </c>
      <c r="C475" s="37">
        <v>0.1</v>
      </c>
      <c r="D475" s="42">
        <f t="shared" si="14"/>
        <v>41.440355460000006</v>
      </c>
      <c r="E475" s="42">
        <f t="shared" si="15"/>
        <v>39.259284120000004</v>
      </c>
    </row>
    <row r="476" spans="1:5" ht="15.75">
      <c r="A476" s="16" t="s">
        <v>717</v>
      </c>
      <c r="B476" s="36">
        <v>45.18</v>
      </c>
      <c r="C476" s="37">
        <v>0.1</v>
      </c>
      <c r="D476" s="42">
        <f t="shared" si="14"/>
        <v>35.206379460000001</v>
      </c>
      <c r="E476" s="42">
        <f t="shared" si="15"/>
        <v>33.353412120000002</v>
      </c>
    </row>
    <row r="477" spans="1:5" ht="15.75">
      <c r="A477" s="16" t="s">
        <v>718</v>
      </c>
      <c r="B477" s="36">
        <v>14.88</v>
      </c>
      <c r="C477" s="37">
        <v>0.1</v>
      </c>
      <c r="D477" s="42">
        <f t="shared" si="14"/>
        <v>11.59519536</v>
      </c>
      <c r="E477" s="42">
        <f t="shared" si="15"/>
        <v>10.984921920000001</v>
      </c>
    </row>
    <row r="478" spans="1:5" ht="31.5">
      <c r="A478" s="12" t="s">
        <v>719</v>
      </c>
      <c r="B478" s="36">
        <v>77.98</v>
      </c>
      <c r="C478" s="37">
        <v>0.1</v>
      </c>
      <c r="D478" s="42">
        <f t="shared" si="14"/>
        <v>60.765681059999999</v>
      </c>
      <c r="E478" s="42">
        <f t="shared" si="15"/>
        <v>57.567487320000012</v>
      </c>
    </row>
    <row r="479" spans="1:5" ht="47.25">
      <c r="A479" s="12" t="s">
        <v>720</v>
      </c>
      <c r="B479" s="36">
        <v>139.38</v>
      </c>
      <c r="C479" s="37">
        <v>0.1</v>
      </c>
      <c r="D479" s="42">
        <f t="shared" si="14"/>
        <v>108.61144686000002</v>
      </c>
      <c r="E479" s="42">
        <f t="shared" si="15"/>
        <v>102.89505492000001</v>
      </c>
    </row>
    <row r="480" spans="1:5" ht="15.75">
      <c r="A480" s="13" t="s">
        <v>502</v>
      </c>
      <c r="B480" s="36">
        <v>4.38</v>
      </c>
      <c r="C480" s="37">
        <v>0.1</v>
      </c>
      <c r="D480" s="42">
        <f t="shared" si="14"/>
        <v>3.4131018599999998</v>
      </c>
      <c r="E480" s="42">
        <f t="shared" si="15"/>
        <v>3.2334649200000003</v>
      </c>
    </row>
    <row r="481" spans="1:5" ht="15.75">
      <c r="A481" s="13" t="s">
        <v>502</v>
      </c>
      <c r="B481" s="36">
        <v>77.28</v>
      </c>
      <c r="C481" s="37">
        <v>0.1</v>
      </c>
      <c r="D481" s="42">
        <f t="shared" si="14"/>
        <v>60.220208160000006</v>
      </c>
      <c r="E481" s="42">
        <f t="shared" si="15"/>
        <v>57.050723520000005</v>
      </c>
    </row>
    <row r="482" spans="1:5" ht="15.75">
      <c r="A482" s="13" t="s">
        <v>502</v>
      </c>
      <c r="B482" s="36">
        <v>142.58000000000001</v>
      </c>
      <c r="C482" s="37">
        <v>0.1</v>
      </c>
      <c r="D482" s="42">
        <f t="shared" si="14"/>
        <v>111.10503726</v>
      </c>
      <c r="E482" s="42">
        <f t="shared" si="15"/>
        <v>105.25740372000003</v>
      </c>
    </row>
    <row r="483" spans="1:5" ht="15.75">
      <c r="A483" s="13" t="s">
        <v>502</v>
      </c>
      <c r="B483" s="36">
        <v>103.28</v>
      </c>
      <c r="C483" s="37">
        <v>0.1</v>
      </c>
      <c r="D483" s="42">
        <f t="shared" si="14"/>
        <v>80.480630160000018</v>
      </c>
      <c r="E483" s="42">
        <f t="shared" si="15"/>
        <v>76.244807520000009</v>
      </c>
    </row>
    <row r="484" spans="1:5" ht="15.75">
      <c r="A484" s="16" t="s">
        <v>721</v>
      </c>
      <c r="B484" s="36">
        <v>33.28</v>
      </c>
      <c r="C484" s="37">
        <v>0.1</v>
      </c>
      <c r="D484" s="42">
        <f t="shared" si="14"/>
        <v>25.93334016</v>
      </c>
      <c r="E484" s="42">
        <f t="shared" si="15"/>
        <v>24.56842752</v>
      </c>
    </row>
    <row r="485" spans="1:5" ht="15.75">
      <c r="A485" s="23" t="s">
        <v>722</v>
      </c>
      <c r="B485" s="36">
        <v>39.380000000000003</v>
      </c>
      <c r="C485" s="37">
        <v>0.1</v>
      </c>
      <c r="D485" s="42">
        <f t="shared" si="14"/>
        <v>30.686746860000003</v>
      </c>
      <c r="E485" s="42">
        <f t="shared" si="15"/>
        <v>29.071654920000007</v>
      </c>
    </row>
    <row r="486" spans="1:5" ht="15.75">
      <c r="A486" s="18" t="s">
        <v>723</v>
      </c>
      <c r="B486" s="36">
        <v>879.68</v>
      </c>
      <c r="C486" s="37">
        <v>0.1</v>
      </c>
      <c r="D486" s="42">
        <f t="shared" si="14"/>
        <v>685.48800095999991</v>
      </c>
      <c r="E486" s="42">
        <f t="shared" si="15"/>
        <v>649.40968511999995</v>
      </c>
    </row>
    <row r="487" spans="1:5" ht="15.75">
      <c r="A487" s="18" t="s">
        <v>724</v>
      </c>
      <c r="B487" s="36">
        <v>883.58</v>
      </c>
      <c r="C487" s="37">
        <v>0.1</v>
      </c>
      <c r="D487" s="42">
        <f t="shared" si="14"/>
        <v>688.52706425999997</v>
      </c>
      <c r="E487" s="42">
        <f t="shared" si="15"/>
        <v>652.28879772000005</v>
      </c>
    </row>
    <row r="488" spans="1:5" ht="15.75">
      <c r="A488" s="29" t="s">
        <v>725</v>
      </c>
      <c r="B488" s="36">
        <v>59.68</v>
      </c>
      <c r="C488" s="37">
        <v>0.1</v>
      </c>
      <c r="D488" s="42">
        <f t="shared" si="14"/>
        <v>46.505460960000001</v>
      </c>
      <c r="E488" s="42">
        <f t="shared" si="15"/>
        <v>44.057805119999998</v>
      </c>
    </row>
    <row r="489" spans="1:5" ht="15.75">
      <c r="A489" s="21" t="s">
        <v>628</v>
      </c>
      <c r="B489" s="36">
        <v>127.88</v>
      </c>
      <c r="C489" s="37">
        <v>0.1</v>
      </c>
      <c r="D489" s="42">
        <f t="shared" si="14"/>
        <v>99.650106359999995</v>
      </c>
      <c r="E489" s="42">
        <f t="shared" si="15"/>
        <v>94.405363920000013</v>
      </c>
    </row>
    <row r="490" spans="1:5" ht="15.75">
      <c r="A490" s="21" t="s">
        <v>628</v>
      </c>
      <c r="B490" s="36">
        <v>105.08</v>
      </c>
      <c r="C490" s="37">
        <v>0.1</v>
      </c>
      <c r="D490" s="42">
        <f t="shared" si="14"/>
        <v>81.883274759999992</v>
      </c>
      <c r="E490" s="42">
        <f t="shared" si="15"/>
        <v>77.573628720000002</v>
      </c>
    </row>
    <row r="491" spans="1:5" ht="31.5">
      <c r="A491" s="23" t="s">
        <v>726</v>
      </c>
      <c r="B491" s="36">
        <v>67.08</v>
      </c>
      <c r="C491" s="37">
        <v>0.1</v>
      </c>
      <c r="D491" s="42">
        <f t="shared" si="14"/>
        <v>52.271888759999989</v>
      </c>
      <c r="E491" s="42">
        <f t="shared" si="15"/>
        <v>49.520736720000002</v>
      </c>
    </row>
    <row r="492" spans="1:5" ht="15.75">
      <c r="A492" s="21" t="s">
        <v>628</v>
      </c>
      <c r="B492" s="36">
        <v>149.38</v>
      </c>
      <c r="C492" s="37">
        <v>0.1</v>
      </c>
      <c r="D492" s="42">
        <f t="shared" si="14"/>
        <v>116.40391686000002</v>
      </c>
      <c r="E492" s="42">
        <f t="shared" si="15"/>
        <v>110.27739492000002</v>
      </c>
    </row>
    <row r="493" spans="1:5" ht="15.75">
      <c r="A493" s="21" t="s">
        <v>628</v>
      </c>
      <c r="B493" s="36">
        <v>147.78</v>
      </c>
      <c r="C493" s="37">
        <v>0.1</v>
      </c>
      <c r="D493" s="42">
        <f t="shared" si="14"/>
        <v>115.15712166</v>
      </c>
      <c r="E493" s="42">
        <f t="shared" si="15"/>
        <v>109.09622052000002</v>
      </c>
    </row>
    <row r="494" spans="1:5" ht="15.75">
      <c r="A494" s="15"/>
      <c r="B494" s="36">
        <v>64.88</v>
      </c>
      <c r="C494" s="37"/>
      <c r="D494" s="42">
        <f t="shared" si="14"/>
        <v>56.175050400000003</v>
      </c>
      <c r="E494" s="42">
        <f t="shared" si="15"/>
        <v>53.218468800000004</v>
      </c>
    </row>
    <row r="495" spans="1:5" ht="15.75">
      <c r="A495" s="15"/>
      <c r="B495" s="36">
        <v>65.98</v>
      </c>
      <c r="C495" s="37"/>
      <c r="D495" s="42">
        <f t="shared" si="14"/>
        <v>57.127463399999996</v>
      </c>
      <c r="E495" s="42">
        <f t="shared" si="15"/>
        <v>54.120754800000014</v>
      </c>
    </row>
    <row r="496" spans="1:5" ht="31.5">
      <c r="A496" s="30" t="s">
        <v>727</v>
      </c>
      <c r="B496" s="36">
        <v>70.180000000000007</v>
      </c>
      <c r="C496" s="37"/>
      <c r="D496" s="42">
        <f t="shared" si="14"/>
        <v>60.763949400000008</v>
      </c>
      <c r="E496" s="42">
        <f t="shared" si="15"/>
        <v>57.56584680000001</v>
      </c>
    </row>
    <row r="497" spans="1:5" ht="15.75">
      <c r="A497" s="15"/>
      <c r="B497" s="36">
        <v>65.78</v>
      </c>
      <c r="C497" s="37"/>
      <c r="D497" s="42">
        <f t="shared" si="14"/>
        <v>56.954297400000002</v>
      </c>
      <c r="E497" s="42">
        <f t="shared" si="15"/>
        <v>53.956702800000002</v>
      </c>
    </row>
    <row r="498" spans="1:5" ht="15.75">
      <c r="A498" s="15"/>
      <c r="B498" s="36">
        <v>61.48</v>
      </c>
      <c r="C498" s="37"/>
      <c r="D498" s="42">
        <f t="shared" si="14"/>
        <v>53.231228399999992</v>
      </c>
      <c r="E498" s="42">
        <f t="shared" si="15"/>
        <v>50.429584800000001</v>
      </c>
    </row>
    <row r="499" spans="1:5" ht="15.75">
      <c r="A499" s="15"/>
      <c r="B499" s="36">
        <v>77.88</v>
      </c>
      <c r="C499" s="37"/>
      <c r="D499" s="42">
        <f t="shared" si="14"/>
        <v>67.430840399999994</v>
      </c>
      <c r="E499" s="42">
        <f t="shared" si="15"/>
        <v>63.881848799999993</v>
      </c>
    </row>
    <row r="500" spans="1:5" ht="15.75">
      <c r="A500" s="15"/>
      <c r="B500" s="36">
        <v>83.48</v>
      </c>
      <c r="C500" s="37"/>
      <c r="D500" s="42">
        <f t="shared" si="14"/>
        <v>72.279488400000005</v>
      </c>
      <c r="E500" s="42">
        <f t="shared" si="15"/>
        <v>68.475304800000018</v>
      </c>
    </row>
    <row r="501" spans="1:5" ht="15.75">
      <c r="A501" s="15"/>
      <c r="B501" s="36">
        <v>59.68</v>
      </c>
      <c r="C501" s="37"/>
      <c r="D501" s="42">
        <f t="shared" si="14"/>
        <v>51.672734399999996</v>
      </c>
      <c r="E501" s="42">
        <f t="shared" si="15"/>
        <v>48.953116799999997</v>
      </c>
    </row>
    <row r="502" spans="1:5" ht="31.5">
      <c r="A502" s="31" t="s">
        <v>728</v>
      </c>
      <c r="B502" s="36">
        <v>60.38</v>
      </c>
      <c r="C502" s="37"/>
      <c r="D502" s="42">
        <f t="shared" si="14"/>
        <v>52.278815399999999</v>
      </c>
      <c r="E502" s="42">
        <f t="shared" si="15"/>
        <v>49.527298800000004</v>
      </c>
    </row>
    <row r="503" spans="1:5" ht="15.75">
      <c r="A503" s="15"/>
      <c r="B503" s="36">
        <v>77.28</v>
      </c>
      <c r="C503" s="37"/>
      <c r="D503" s="42">
        <f t="shared" si="14"/>
        <v>66.911342400000009</v>
      </c>
      <c r="E503" s="42">
        <f t="shared" si="15"/>
        <v>63.389692800000006</v>
      </c>
    </row>
    <row r="504" spans="1:5" ht="15.75">
      <c r="A504" s="15"/>
      <c r="B504" s="36">
        <v>80.08</v>
      </c>
      <c r="C504" s="37"/>
      <c r="D504" s="42">
        <f t="shared" si="14"/>
        <v>69.335666400000008</v>
      </c>
      <c r="E504" s="42">
        <f t="shared" si="15"/>
        <v>65.686420800000008</v>
      </c>
    </row>
    <row r="505" spans="1:5" ht="15.75">
      <c r="A505" s="15" t="s">
        <v>729</v>
      </c>
      <c r="B505" s="36">
        <v>88.88</v>
      </c>
      <c r="C505" s="37"/>
      <c r="D505" s="42">
        <f t="shared" si="14"/>
        <v>76.954970399999993</v>
      </c>
      <c r="E505" s="42">
        <f t="shared" si="15"/>
        <v>72.904708800000009</v>
      </c>
    </row>
    <row r="506" spans="1:5" ht="15.75">
      <c r="A506" s="15"/>
      <c r="B506" s="36">
        <v>71.38</v>
      </c>
      <c r="C506" s="37"/>
      <c r="D506" s="42">
        <f t="shared" si="14"/>
        <v>61.802945399999992</v>
      </c>
      <c r="E506" s="42">
        <f t="shared" si="15"/>
        <v>58.550158799999991</v>
      </c>
    </row>
    <row r="507" spans="1:5" ht="15.75">
      <c r="A507" s="15"/>
      <c r="B507" s="36">
        <v>87.78</v>
      </c>
      <c r="C507" s="37"/>
      <c r="D507" s="42">
        <f t="shared" si="14"/>
        <v>76.002557400000001</v>
      </c>
      <c r="E507" s="42">
        <f t="shared" si="15"/>
        <v>72.002422800000005</v>
      </c>
    </row>
    <row r="508" spans="1:5" ht="15.75">
      <c r="A508" s="15" t="s">
        <v>730</v>
      </c>
      <c r="B508" s="36">
        <v>84.78</v>
      </c>
      <c r="C508" s="37"/>
      <c r="D508" s="42">
        <f t="shared" si="14"/>
        <v>73.405067400000007</v>
      </c>
      <c r="E508" s="42">
        <f t="shared" si="15"/>
        <v>69.541642800000005</v>
      </c>
    </row>
    <row r="509" spans="1:5" ht="15.75">
      <c r="A509" s="15"/>
      <c r="B509" s="36">
        <v>88.68</v>
      </c>
      <c r="C509" s="37"/>
      <c r="D509" s="42">
        <f t="shared" si="14"/>
        <v>76.781804400000013</v>
      </c>
      <c r="E509" s="42">
        <f t="shared" si="15"/>
        <v>72.740656799999996</v>
      </c>
    </row>
    <row r="510" spans="1:5" ht="15.75">
      <c r="A510" s="15"/>
      <c r="B510" s="36">
        <v>75.98</v>
      </c>
      <c r="C510" s="37"/>
      <c r="D510" s="42">
        <f t="shared" si="14"/>
        <v>65.785763400000008</v>
      </c>
      <c r="E510" s="42">
        <f t="shared" si="15"/>
        <v>62.323354800000004</v>
      </c>
    </row>
    <row r="511" spans="1:5" ht="15.75">
      <c r="A511" s="15"/>
      <c r="B511" s="36">
        <v>72.98</v>
      </c>
      <c r="C511" s="37"/>
      <c r="D511" s="42">
        <f t="shared" si="14"/>
        <v>63.188273400000007</v>
      </c>
      <c r="E511" s="42">
        <f t="shared" si="15"/>
        <v>59.862574800000004</v>
      </c>
    </row>
    <row r="512" spans="1:5" ht="15.75">
      <c r="A512" s="15"/>
      <c r="B512" s="36">
        <v>68.680000000000007</v>
      </c>
      <c r="C512" s="37"/>
      <c r="D512" s="42">
        <f t="shared" si="14"/>
        <v>59.465204400000012</v>
      </c>
      <c r="E512" s="42">
        <f t="shared" si="15"/>
        <v>56.33545680000001</v>
      </c>
    </row>
    <row r="513" spans="1:5" ht="15.75">
      <c r="A513" s="15"/>
      <c r="B513" s="36">
        <v>74.28</v>
      </c>
      <c r="C513" s="37"/>
      <c r="D513" s="42">
        <f t="shared" si="14"/>
        <v>64.313852400000016</v>
      </c>
      <c r="E513" s="42">
        <f t="shared" si="15"/>
        <v>60.928912800000013</v>
      </c>
    </row>
    <row r="514" spans="1:5" ht="15.75">
      <c r="A514" s="15"/>
      <c r="B514" s="36">
        <v>83.88</v>
      </c>
      <c r="C514" s="37"/>
      <c r="D514" s="42">
        <f t="shared" si="14"/>
        <v>72.625820399999995</v>
      </c>
      <c r="E514" s="42">
        <f t="shared" si="15"/>
        <v>68.8034088</v>
      </c>
    </row>
    <row r="515" spans="1:5" ht="15.75">
      <c r="A515" s="15"/>
      <c r="B515" s="36">
        <v>82.98</v>
      </c>
      <c r="C515" s="37"/>
      <c r="D515" s="42">
        <f t="shared" ref="D515:D519" si="16">B515*0.95*0.93*(1-C515)*0.98</f>
        <v>71.846573399999997</v>
      </c>
      <c r="E515" s="42">
        <f t="shared" ref="E515:E519" si="17">B515*0.93*0.9*0.98*(1-C515)</f>
        <v>68.065174800000008</v>
      </c>
    </row>
    <row r="516" spans="1:5" ht="15.75">
      <c r="A516" s="15"/>
      <c r="B516" s="36">
        <v>442.78</v>
      </c>
      <c r="C516" s="37"/>
      <c r="D516" s="42">
        <f t="shared" si="16"/>
        <v>383.37220739999998</v>
      </c>
      <c r="E516" s="42">
        <f t="shared" si="17"/>
        <v>363.19472279999997</v>
      </c>
    </row>
    <row r="517" spans="1:5" ht="15.75">
      <c r="A517" s="15"/>
      <c r="B517" s="36">
        <v>159.08000000000001</v>
      </c>
      <c r="C517" s="37"/>
      <c r="D517" s="42">
        <f t="shared" si="16"/>
        <v>137.73623640000002</v>
      </c>
      <c r="E517" s="42">
        <f t="shared" si="17"/>
        <v>130.48696080000002</v>
      </c>
    </row>
    <row r="518" spans="1:5" ht="15.75">
      <c r="A518" s="15"/>
      <c r="B518" s="36">
        <v>83.88</v>
      </c>
      <c r="C518" s="37"/>
      <c r="D518" s="42">
        <f t="shared" si="16"/>
        <v>72.625820399999995</v>
      </c>
      <c r="E518" s="42">
        <f t="shared" si="17"/>
        <v>68.8034088</v>
      </c>
    </row>
    <row r="519" spans="1:5" ht="15.75">
      <c r="A519" s="15"/>
      <c r="B519" s="36">
        <v>62.18</v>
      </c>
      <c r="C519" s="37"/>
      <c r="D519" s="42">
        <f t="shared" si="16"/>
        <v>53.837309400000002</v>
      </c>
      <c r="E519" s="42">
        <f t="shared" si="17"/>
        <v>51.003766800000008</v>
      </c>
    </row>
    <row r="520" spans="1:5" ht="15.75">
      <c r="A520" s="32"/>
      <c r="B520" s="36"/>
      <c r="C520" s="36"/>
      <c r="D520" s="9"/>
      <c r="E520" s="9"/>
    </row>
    <row r="521" spans="1:5" ht="15.75">
      <c r="A521" s="32"/>
      <c r="B521" s="36">
        <v>7.58</v>
      </c>
      <c r="C521" s="37"/>
      <c r="D521" s="9"/>
      <c r="E521" s="9"/>
    </row>
    <row r="522" spans="1:5" ht="15.75">
      <c r="A522" s="32"/>
      <c r="B522" s="36">
        <v>6.08</v>
      </c>
      <c r="C522" s="37"/>
      <c r="D522" s="9"/>
      <c r="E522" s="9"/>
    </row>
    <row r="523" spans="1:5" ht="15.75">
      <c r="A523" s="32"/>
      <c r="B523" s="36">
        <v>14.38</v>
      </c>
      <c r="C523" s="37"/>
      <c r="D523" s="9"/>
      <c r="E523" s="9"/>
    </row>
    <row r="524" spans="1:5" ht="15.75">
      <c r="A524" s="32"/>
      <c r="B524" s="36">
        <v>10.88</v>
      </c>
      <c r="C524" s="37"/>
      <c r="D524" s="9"/>
      <c r="E524" s="9"/>
    </row>
    <row r="525" spans="1:5" ht="15.75">
      <c r="A525" s="32"/>
      <c r="B525" s="36">
        <v>27.88</v>
      </c>
      <c r="C525" s="37"/>
      <c r="D525" s="9"/>
      <c r="E525" s="9"/>
    </row>
    <row r="526" spans="1:5" ht="15.75">
      <c r="A526" s="32"/>
      <c r="B526" s="36">
        <v>21.68</v>
      </c>
      <c r="C526" s="37"/>
      <c r="D526" s="9"/>
      <c r="E526" s="9"/>
    </row>
    <row r="527" spans="1:5" ht="15.75">
      <c r="A527" s="32"/>
      <c r="B527" s="36">
        <v>19.68</v>
      </c>
      <c r="C527" s="37"/>
      <c r="D527" s="9"/>
      <c r="E527" s="9"/>
    </row>
    <row r="528" spans="1:5" ht="15.75">
      <c r="A528" s="32"/>
      <c r="B528" s="36">
        <v>20.58</v>
      </c>
      <c r="C528" s="37"/>
      <c r="D528" s="9"/>
      <c r="E528" s="9"/>
    </row>
    <row r="529" spans="1:5" ht="15.75">
      <c r="A529" s="32"/>
      <c r="B529" s="36">
        <v>20.78</v>
      </c>
      <c r="C529" s="37"/>
      <c r="D529" s="9"/>
      <c r="E529" s="9"/>
    </row>
    <row r="530" spans="1:5" ht="15.75">
      <c r="A530" s="32"/>
      <c r="B530" s="36">
        <v>9.3800000000000008</v>
      </c>
      <c r="C530" s="37"/>
      <c r="D530" s="9"/>
      <c r="E530" s="9"/>
    </row>
    <row r="531" spans="1:5" ht="15.75">
      <c r="A531" s="32"/>
      <c r="B531" s="36">
        <v>6.88</v>
      </c>
      <c r="C531" s="37"/>
      <c r="D531" s="9"/>
      <c r="E531" s="9"/>
    </row>
    <row r="532" spans="1:5" ht="15.75">
      <c r="A532" s="32"/>
      <c r="B532" s="36">
        <v>4.28</v>
      </c>
      <c r="C532" s="37"/>
      <c r="D532" s="9"/>
      <c r="E532" s="9"/>
    </row>
    <row r="533" spans="1:5" ht="15.75">
      <c r="A533" s="32"/>
      <c r="B533" s="36">
        <v>8.48</v>
      </c>
      <c r="C533" s="37"/>
      <c r="D533" s="9"/>
      <c r="E533" s="9"/>
    </row>
    <row r="534" spans="1:5" ht="15.75">
      <c r="A534" s="32"/>
      <c r="B534" s="36">
        <v>3.38</v>
      </c>
      <c r="C534" s="37"/>
      <c r="D534" s="9"/>
      <c r="E534" s="9"/>
    </row>
    <row r="535" spans="1:5" ht="15.75">
      <c r="A535" s="32"/>
      <c r="B535" s="36">
        <v>3.78</v>
      </c>
      <c r="C535" s="37"/>
      <c r="D535" s="9"/>
      <c r="E535" s="9"/>
    </row>
    <row r="536" spans="1:5" ht="15.75">
      <c r="A536" s="32"/>
      <c r="B536" s="36">
        <v>4.9800000000000004</v>
      </c>
      <c r="C536" s="37"/>
      <c r="D536" s="9"/>
      <c r="E536" s="9"/>
    </row>
    <row r="537" spans="1:5" ht="15.75">
      <c r="A537" s="32"/>
      <c r="B537" s="36">
        <v>37.880000000000003</v>
      </c>
      <c r="C537" s="37"/>
      <c r="D537" s="9"/>
      <c r="E537" s="9"/>
    </row>
    <row r="538" spans="1:5" ht="15.75">
      <c r="A538" s="32"/>
      <c r="B538" s="36">
        <v>37.880000000000003</v>
      </c>
      <c r="C538" s="37"/>
      <c r="D538" s="9"/>
      <c r="E538" s="9"/>
    </row>
    <row r="539" spans="1:5" ht="15.75">
      <c r="A539" s="32"/>
      <c r="B539" s="36">
        <v>61.38</v>
      </c>
      <c r="C539" s="37"/>
      <c r="D539" s="9"/>
      <c r="E539" s="9"/>
    </row>
    <row r="540" spans="1:5" ht="15.75">
      <c r="A540" s="32"/>
      <c r="B540" s="36">
        <v>59.48</v>
      </c>
      <c r="C540" s="37"/>
      <c r="D540" s="9"/>
      <c r="E540" s="9"/>
    </row>
    <row r="541" spans="1:5" ht="15.75">
      <c r="A541" s="32"/>
      <c r="B541" s="36">
        <v>9.58</v>
      </c>
      <c r="C541" s="37"/>
      <c r="D541" s="9"/>
      <c r="E541" s="9"/>
    </row>
    <row r="542" spans="1:5" ht="15.75">
      <c r="A542" s="32"/>
      <c r="B542" s="36">
        <v>11.98</v>
      </c>
      <c r="C542" s="37"/>
      <c r="D542" s="9"/>
      <c r="E542" s="9"/>
    </row>
    <row r="543" spans="1:5" ht="15.75">
      <c r="A543" s="32"/>
      <c r="B543" s="36">
        <v>15.68</v>
      </c>
      <c r="C543" s="37"/>
      <c r="D543" s="9"/>
      <c r="E543" s="9"/>
    </row>
    <row r="544" spans="1:5" ht="15.75">
      <c r="A544" s="32"/>
      <c r="B544" s="36">
        <v>20.48</v>
      </c>
      <c r="C544" s="37"/>
      <c r="D544" s="9"/>
      <c r="E544" s="9"/>
    </row>
    <row r="545" spans="1:5" ht="15.75">
      <c r="A545" s="32"/>
      <c r="B545" s="36">
        <v>23.08</v>
      </c>
      <c r="C545" s="37"/>
      <c r="D545" s="9"/>
      <c r="E545" s="9"/>
    </row>
    <row r="546" spans="1:5" ht="15.75">
      <c r="A546" s="32"/>
      <c r="B546" s="36">
        <v>33.479999999999997</v>
      </c>
      <c r="C546" s="37"/>
      <c r="D546" s="9"/>
      <c r="E546" s="9"/>
    </row>
    <row r="547" spans="1:5" ht="15.75">
      <c r="A547" s="32"/>
      <c r="B547" s="36">
        <v>36.08</v>
      </c>
      <c r="C547" s="37"/>
      <c r="D547" s="9"/>
      <c r="E547" s="9"/>
    </row>
    <row r="548" spans="1:5" ht="15.75">
      <c r="A548" s="32"/>
      <c r="B548" s="36">
        <v>5.48</v>
      </c>
      <c r="C548" s="37"/>
      <c r="D548" s="9"/>
      <c r="E548" s="9"/>
    </row>
    <row r="549" spans="1:5" ht="15.75">
      <c r="A549" s="32"/>
      <c r="B549" s="36">
        <v>6.18</v>
      </c>
      <c r="C549" s="37"/>
      <c r="D549" s="9"/>
      <c r="E549" s="9"/>
    </row>
    <row r="550" spans="1:5" ht="15.75">
      <c r="A550" s="32"/>
      <c r="B550" s="36">
        <v>5.68</v>
      </c>
      <c r="C550" s="37"/>
      <c r="D550" s="9"/>
      <c r="E550" s="9"/>
    </row>
    <row r="551" spans="1:5" ht="15.75">
      <c r="A551" s="32"/>
      <c r="B551" s="36">
        <v>7.88</v>
      </c>
      <c r="C551" s="37"/>
      <c r="D551" s="9"/>
      <c r="E551" s="9"/>
    </row>
    <row r="552" spans="1:5" ht="15.75">
      <c r="A552" s="32"/>
      <c r="B552" s="36">
        <v>6.48</v>
      </c>
      <c r="C552" s="37"/>
      <c r="D552" s="9"/>
      <c r="E552" s="9"/>
    </row>
    <row r="553" spans="1:5" ht="15.75">
      <c r="A553" s="32"/>
      <c r="B553" s="36">
        <v>7.08</v>
      </c>
      <c r="C553" s="37"/>
      <c r="D553" s="9"/>
      <c r="E553" s="9"/>
    </row>
    <row r="554" spans="1:5" ht="15.75">
      <c r="A554" s="32"/>
      <c r="B554" s="36">
        <v>39.380000000000003</v>
      </c>
      <c r="C554" s="37"/>
      <c r="D554" s="9"/>
      <c r="E554" s="9"/>
    </row>
    <row r="555" spans="1:5" ht="15.75">
      <c r="A555" s="32"/>
      <c r="B555" s="36">
        <v>58.28</v>
      </c>
      <c r="C555" s="37"/>
      <c r="D555" s="9"/>
      <c r="E555" s="9"/>
    </row>
    <row r="556" spans="1:5" ht="15.75">
      <c r="A556" s="32"/>
      <c r="B556" s="36">
        <v>82.28</v>
      </c>
      <c r="C556" s="37"/>
      <c r="D556" s="9"/>
      <c r="E556" s="9"/>
    </row>
    <row r="557" spans="1:5" ht="15.75">
      <c r="A557" s="32"/>
      <c r="B557" s="36">
        <v>106.28</v>
      </c>
      <c r="C557" s="37"/>
      <c r="D557" s="9"/>
      <c r="E557" s="9"/>
    </row>
  </sheetData>
  <phoneticPr fontId="5"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37"/>
  <sheetViews>
    <sheetView topLeftCell="A70" workbookViewId="0">
      <selection activeCell="D82" sqref="D82:E82"/>
    </sheetView>
  </sheetViews>
  <sheetFormatPr defaultColWidth="8.7109375" defaultRowHeight="15" outlineLevelCol="1"/>
  <cols>
    <col min="1" max="1" width="27.85546875" style="2" customWidth="1" outlineLevel="1"/>
    <col min="2" max="2" width="9.5703125" style="10" customWidth="1"/>
    <col min="3" max="3" width="11.7109375" style="11" customWidth="1"/>
    <col min="4" max="5" width="8.85546875" style="46" customWidth="1"/>
    <col min="6" max="16384" width="8.7109375" style="2"/>
  </cols>
  <sheetData>
    <row r="1" spans="1:5" ht="42.75">
      <c r="A1" s="1" t="s">
        <v>897</v>
      </c>
      <c r="B1" s="6" t="s">
        <v>898</v>
      </c>
      <c r="C1" s="7" t="s">
        <v>899</v>
      </c>
      <c r="D1" s="44" t="s">
        <v>901</v>
      </c>
      <c r="E1" s="44" t="s">
        <v>902</v>
      </c>
    </row>
    <row r="2" spans="1:5" ht="15.75">
      <c r="A2" s="3" t="s">
        <v>731</v>
      </c>
      <c r="B2" s="8">
        <v>17.68</v>
      </c>
      <c r="C2" s="4">
        <v>0.05</v>
      </c>
      <c r="D2" s="45">
        <f>B2*(1-C2)*0.93*0.95*0.98</f>
        <v>14.542480680000001</v>
      </c>
      <c r="E2" s="45">
        <f>B2*(1-C2)*0.93*0.9*0.98</f>
        <v>13.777086960000002</v>
      </c>
    </row>
    <row r="3" spans="1:5" ht="15.75">
      <c r="A3" s="3" t="s">
        <v>732</v>
      </c>
      <c r="B3" s="8">
        <v>19.279999999999998</v>
      </c>
      <c r="C3" s="4">
        <v>0.05</v>
      </c>
      <c r="D3" s="45">
        <f t="shared" ref="D3:D66" si="0">B3*(1-C3)*0.93*0.95*0.98</f>
        <v>15.858542279999995</v>
      </c>
      <c r="E3" s="45">
        <f t="shared" ref="E3:E66" si="1">B3*(1-C3)*0.93*0.9*0.98</f>
        <v>15.023882159999998</v>
      </c>
    </row>
    <row r="4" spans="1:5" ht="15.75">
      <c r="A4" s="3" t="s">
        <v>733</v>
      </c>
      <c r="B4" s="8">
        <v>21.18</v>
      </c>
      <c r="C4" s="4">
        <v>0</v>
      </c>
      <c r="D4" s="45">
        <f t="shared" si="0"/>
        <v>18.338279400000001</v>
      </c>
      <c r="E4" s="45">
        <f t="shared" si="1"/>
        <v>17.373106800000002</v>
      </c>
    </row>
    <row r="5" spans="1:5" ht="15.75">
      <c r="A5" s="3" t="s">
        <v>734</v>
      </c>
      <c r="B5" s="8">
        <v>18.68</v>
      </c>
      <c r="C5" s="4">
        <v>0.05</v>
      </c>
      <c r="D5" s="45">
        <f t="shared" si="0"/>
        <v>15.365019179999999</v>
      </c>
      <c r="E5" s="45">
        <f t="shared" si="1"/>
        <v>14.556333959999998</v>
      </c>
    </row>
    <row r="6" spans="1:5" ht="15.75">
      <c r="A6" s="3" t="s">
        <v>735</v>
      </c>
      <c r="B6" s="8">
        <v>20.779999999999998</v>
      </c>
      <c r="C6" s="4">
        <v>0.05</v>
      </c>
      <c r="D6" s="45">
        <f t="shared" si="0"/>
        <v>17.092350029999999</v>
      </c>
      <c r="E6" s="45">
        <f t="shared" si="1"/>
        <v>16.19275266</v>
      </c>
    </row>
    <row r="7" spans="1:5" ht="15.75">
      <c r="A7" s="3" t="s">
        <v>736</v>
      </c>
      <c r="B7" s="8">
        <v>20.279999999999998</v>
      </c>
      <c r="C7" s="4">
        <v>0.05</v>
      </c>
      <c r="D7" s="45">
        <f t="shared" si="0"/>
        <v>16.681080779999995</v>
      </c>
      <c r="E7" s="45">
        <f t="shared" si="1"/>
        <v>15.803129159999999</v>
      </c>
    </row>
    <row r="8" spans="1:5" ht="15.75">
      <c r="A8" s="3" t="s">
        <v>737</v>
      </c>
      <c r="B8" s="8">
        <v>21.779999999999998</v>
      </c>
      <c r="C8" s="4">
        <v>0.05</v>
      </c>
      <c r="D8" s="45">
        <f t="shared" si="0"/>
        <v>17.914888529999995</v>
      </c>
      <c r="E8" s="45">
        <f t="shared" si="1"/>
        <v>16.971999659999998</v>
      </c>
    </row>
    <row r="9" spans="1:5" ht="16.5">
      <c r="A9" s="3" t="s">
        <v>890</v>
      </c>
      <c r="B9" s="8">
        <v>19.079999999999998</v>
      </c>
      <c r="C9" s="4">
        <v>0</v>
      </c>
      <c r="D9" s="45">
        <f t="shared" si="0"/>
        <v>16.520036399999999</v>
      </c>
      <c r="E9" s="45">
        <f t="shared" si="1"/>
        <v>15.650560799999999</v>
      </c>
    </row>
    <row r="10" spans="1:5" ht="15.75">
      <c r="A10" s="3" t="s">
        <v>738</v>
      </c>
      <c r="B10" s="8">
        <v>26.479999999999997</v>
      </c>
      <c r="C10" s="4">
        <v>0.05</v>
      </c>
      <c r="D10" s="45">
        <f t="shared" si="0"/>
        <v>21.780819479999995</v>
      </c>
      <c r="E10" s="45">
        <f t="shared" si="1"/>
        <v>20.634460559999997</v>
      </c>
    </row>
    <row r="11" spans="1:5" ht="16.5">
      <c r="A11" s="3" t="s">
        <v>890</v>
      </c>
      <c r="B11" s="8">
        <v>29.18</v>
      </c>
      <c r="C11" s="4">
        <v>0.05</v>
      </c>
      <c r="D11" s="45">
        <f t="shared" si="0"/>
        <v>24.00167343</v>
      </c>
      <c r="E11" s="45">
        <f t="shared" si="1"/>
        <v>22.73842746</v>
      </c>
    </row>
    <row r="12" spans="1:5" ht="16.5">
      <c r="A12" s="3" t="s">
        <v>890</v>
      </c>
      <c r="B12" s="8">
        <v>23.279999999999998</v>
      </c>
      <c r="C12" s="4">
        <v>0.05</v>
      </c>
      <c r="D12" s="45">
        <f t="shared" si="0"/>
        <v>19.148696279999996</v>
      </c>
      <c r="E12" s="45">
        <f t="shared" si="1"/>
        <v>18.140870159999999</v>
      </c>
    </row>
    <row r="13" spans="1:5" ht="15.75">
      <c r="A13" s="3" t="s">
        <v>739</v>
      </c>
      <c r="B13" s="8">
        <v>20.18</v>
      </c>
      <c r="C13" s="4">
        <v>0.05</v>
      </c>
      <c r="D13" s="45">
        <f t="shared" si="0"/>
        <v>16.598826929999998</v>
      </c>
      <c r="E13" s="45">
        <f t="shared" si="1"/>
        <v>15.725204459999999</v>
      </c>
    </row>
    <row r="14" spans="1:5" ht="15.75">
      <c r="A14" s="3" t="s">
        <v>740</v>
      </c>
      <c r="B14" s="8">
        <v>20.18</v>
      </c>
      <c r="C14" s="4">
        <v>0.05</v>
      </c>
      <c r="D14" s="45">
        <f t="shared" si="0"/>
        <v>16.598826929999998</v>
      </c>
      <c r="E14" s="45">
        <f t="shared" si="1"/>
        <v>15.725204459999999</v>
      </c>
    </row>
    <row r="15" spans="1:5" ht="16.5">
      <c r="A15" s="3" t="s">
        <v>890</v>
      </c>
      <c r="B15" s="8">
        <v>25.779999999999998</v>
      </c>
      <c r="C15" s="4">
        <v>0.05</v>
      </c>
      <c r="D15" s="45">
        <f t="shared" si="0"/>
        <v>21.205042529999997</v>
      </c>
      <c r="E15" s="45">
        <f t="shared" si="1"/>
        <v>20.088987659999997</v>
      </c>
    </row>
    <row r="16" spans="1:5" ht="15.75">
      <c r="A16" s="3" t="s">
        <v>741</v>
      </c>
      <c r="B16" s="8">
        <v>25.479999999999997</v>
      </c>
      <c r="C16" s="4">
        <v>0.05</v>
      </c>
      <c r="D16" s="45">
        <f t="shared" si="0"/>
        <v>20.958280979999998</v>
      </c>
      <c r="E16" s="45">
        <f t="shared" si="1"/>
        <v>19.855213559999999</v>
      </c>
    </row>
    <row r="17" spans="1:5" ht="15.75">
      <c r="A17" s="3" t="s">
        <v>742</v>
      </c>
      <c r="B17" s="8">
        <v>26.38</v>
      </c>
      <c r="C17" s="4">
        <v>0.05</v>
      </c>
      <c r="D17" s="45">
        <f t="shared" si="0"/>
        <v>21.698565629999997</v>
      </c>
      <c r="E17" s="45">
        <f t="shared" si="1"/>
        <v>20.556535859999997</v>
      </c>
    </row>
    <row r="18" spans="1:5" ht="15.75">
      <c r="A18" s="3" t="s">
        <v>743</v>
      </c>
      <c r="B18" s="8">
        <v>28.68</v>
      </c>
      <c r="C18" s="4">
        <v>0.05</v>
      </c>
      <c r="D18" s="45">
        <f t="shared" si="0"/>
        <v>23.59040418</v>
      </c>
      <c r="E18" s="45">
        <f t="shared" si="1"/>
        <v>22.348803960000001</v>
      </c>
    </row>
    <row r="19" spans="1:5" ht="15.75">
      <c r="A19" s="3" t="s">
        <v>744</v>
      </c>
      <c r="B19" s="8">
        <v>28.08</v>
      </c>
      <c r="C19" s="4">
        <v>0</v>
      </c>
      <c r="D19" s="45">
        <f t="shared" si="0"/>
        <v>24.3125064</v>
      </c>
      <c r="E19" s="45">
        <f t="shared" si="1"/>
        <v>23.0329008</v>
      </c>
    </row>
    <row r="20" spans="1:5" ht="15.75">
      <c r="A20" s="3" t="s">
        <v>745</v>
      </c>
      <c r="B20" s="8">
        <v>29.68</v>
      </c>
      <c r="C20" s="4">
        <v>0.1</v>
      </c>
      <c r="D20" s="45">
        <f t="shared" si="0"/>
        <v>23.128050959999996</v>
      </c>
      <c r="E20" s="45">
        <f t="shared" si="1"/>
        <v>21.91078512</v>
      </c>
    </row>
    <row r="21" spans="1:5" ht="15.75">
      <c r="A21" s="3">
        <v>0</v>
      </c>
      <c r="B21" s="8">
        <v>17.079999999999998</v>
      </c>
      <c r="C21" s="4">
        <v>0</v>
      </c>
      <c r="D21" s="45">
        <f t="shared" si="0"/>
        <v>14.788376399999999</v>
      </c>
      <c r="E21" s="45">
        <f t="shared" si="1"/>
        <v>14.010040799999999</v>
      </c>
    </row>
    <row r="22" spans="1:5" ht="16.5">
      <c r="A22" s="3" t="s">
        <v>891</v>
      </c>
      <c r="B22" s="8">
        <v>21.18</v>
      </c>
      <c r="C22" s="4">
        <v>0.05</v>
      </c>
      <c r="D22" s="45">
        <f t="shared" si="0"/>
        <v>17.421365429999998</v>
      </c>
      <c r="E22" s="45">
        <f t="shared" si="1"/>
        <v>16.504451460000002</v>
      </c>
    </row>
    <row r="23" spans="1:5" ht="16.5">
      <c r="A23" s="3" t="s">
        <v>892</v>
      </c>
      <c r="B23" s="8">
        <v>16.479999999999997</v>
      </c>
      <c r="C23" s="4">
        <v>0</v>
      </c>
      <c r="D23" s="45">
        <f t="shared" si="0"/>
        <v>14.268878399999997</v>
      </c>
      <c r="E23" s="45">
        <f t="shared" si="1"/>
        <v>13.517884799999999</v>
      </c>
    </row>
    <row r="24" spans="1:5" ht="16.5">
      <c r="A24" s="3" t="s">
        <v>891</v>
      </c>
      <c r="B24" s="8">
        <v>19.18</v>
      </c>
      <c r="C24" s="4">
        <v>0.1</v>
      </c>
      <c r="D24" s="45">
        <f t="shared" si="0"/>
        <v>14.945957460000001</v>
      </c>
      <c r="E24" s="45">
        <f t="shared" si="1"/>
        <v>14.15932812</v>
      </c>
    </row>
    <row r="25" spans="1:5" ht="15.75">
      <c r="A25" s="3" t="s">
        <v>746</v>
      </c>
      <c r="B25" s="8">
        <v>20.979999999999997</v>
      </c>
      <c r="C25" s="4">
        <v>0.05</v>
      </c>
      <c r="D25" s="45">
        <f t="shared" si="0"/>
        <v>17.256857729999997</v>
      </c>
      <c r="E25" s="45">
        <f t="shared" si="1"/>
        <v>16.348602059999997</v>
      </c>
    </row>
    <row r="26" spans="1:5" ht="16.5">
      <c r="A26" s="3" t="s">
        <v>890</v>
      </c>
      <c r="B26" s="8">
        <v>21.08</v>
      </c>
      <c r="C26" s="4">
        <v>0.1</v>
      </c>
      <c r="D26" s="45">
        <f t="shared" si="0"/>
        <v>16.426526759999998</v>
      </c>
      <c r="E26" s="45">
        <f t="shared" si="1"/>
        <v>15.56197272</v>
      </c>
    </row>
    <row r="27" spans="1:5" ht="15.75">
      <c r="A27" s="3" t="s">
        <v>747</v>
      </c>
      <c r="B27" s="8">
        <v>21.08</v>
      </c>
      <c r="C27" s="4">
        <v>0</v>
      </c>
      <c r="D27" s="45">
        <f t="shared" si="0"/>
        <v>18.2516964</v>
      </c>
      <c r="E27" s="45">
        <f t="shared" si="1"/>
        <v>17.2910808</v>
      </c>
    </row>
    <row r="28" spans="1:5" ht="15.75">
      <c r="A28" s="3" t="s">
        <v>748</v>
      </c>
      <c r="B28" s="8">
        <v>21.88</v>
      </c>
      <c r="C28" s="4">
        <v>0.05</v>
      </c>
      <c r="D28" s="45">
        <f t="shared" si="0"/>
        <v>17.99714238</v>
      </c>
      <c r="E28" s="45">
        <f t="shared" si="1"/>
        <v>17.049924359999999</v>
      </c>
    </row>
    <row r="29" spans="1:5" ht="15.75">
      <c r="A29" s="3" t="s">
        <v>749</v>
      </c>
      <c r="B29" s="8">
        <v>22.279999999999998</v>
      </c>
      <c r="C29" s="4">
        <v>0.1</v>
      </c>
      <c r="D29" s="45">
        <f t="shared" si="0"/>
        <v>17.361623159999997</v>
      </c>
      <c r="E29" s="45">
        <f t="shared" si="1"/>
        <v>16.447853519999999</v>
      </c>
    </row>
    <row r="30" spans="1:5" ht="15.75">
      <c r="A30" s="3" t="s">
        <v>750</v>
      </c>
      <c r="B30" s="8">
        <v>28.58</v>
      </c>
      <c r="C30" s="4">
        <v>0.05</v>
      </c>
      <c r="D30" s="45">
        <f t="shared" si="0"/>
        <v>23.508150329999996</v>
      </c>
      <c r="E30" s="45">
        <f t="shared" si="1"/>
        <v>22.270879259999997</v>
      </c>
    </row>
    <row r="31" spans="1:5" ht="15.75">
      <c r="A31" s="3" t="s">
        <v>751</v>
      </c>
      <c r="B31" s="8">
        <v>29.279999999999998</v>
      </c>
      <c r="C31" s="4">
        <v>0.05</v>
      </c>
      <c r="D31" s="45">
        <f t="shared" si="0"/>
        <v>24.083927279999997</v>
      </c>
      <c r="E31" s="45">
        <f t="shared" si="1"/>
        <v>22.816352159999997</v>
      </c>
    </row>
    <row r="32" spans="1:5" ht="16.5">
      <c r="A32" s="3" t="s">
        <v>890</v>
      </c>
      <c r="B32" s="8">
        <v>20.38</v>
      </c>
      <c r="C32" s="4">
        <v>0.1</v>
      </c>
      <c r="D32" s="45">
        <f t="shared" si="0"/>
        <v>15.88105386</v>
      </c>
      <c r="E32" s="45">
        <f t="shared" si="1"/>
        <v>15.045208920000002</v>
      </c>
    </row>
    <row r="33" spans="1:5" ht="16.5">
      <c r="A33" s="3" t="s">
        <v>890</v>
      </c>
      <c r="B33" s="8">
        <v>23.779999999999998</v>
      </c>
      <c r="C33" s="4">
        <v>0.05</v>
      </c>
      <c r="D33" s="45">
        <f t="shared" si="0"/>
        <v>19.559965529999996</v>
      </c>
      <c r="E33" s="45">
        <f t="shared" si="1"/>
        <v>18.530493659999998</v>
      </c>
    </row>
    <row r="34" spans="1:5" ht="16.5">
      <c r="A34" s="3" t="s">
        <v>891</v>
      </c>
      <c r="B34" s="8">
        <v>21.279999999999998</v>
      </c>
      <c r="C34" s="4">
        <v>0.2</v>
      </c>
      <c r="D34" s="45">
        <f t="shared" si="0"/>
        <v>14.739889919999996</v>
      </c>
      <c r="E34" s="45">
        <f t="shared" si="1"/>
        <v>13.964106239999998</v>
      </c>
    </row>
    <row r="35" spans="1:5" ht="15.75">
      <c r="A35" s="3" t="s">
        <v>206</v>
      </c>
      <c r="B35" s="8">
        <v>26.68</v>
      </c>
      <c r="C35" s="4">
        <v>0.1</v>
      </c>
      <c r="D35" s="45">
        <f t="shared" si="0"/>
        <v>20.790309959999998</v>
      </c>
      <c r="E35" s="45">
        <f t="shared" si="1"/>
        <v>19.696083120000001</v>
      </c>
    </row>
    <row r="36" spans="1:5" ht="15.75">
      <c r="A36" s="3" t="s">
        <v>208</v>
      </c>
      <c r="B36" s="8">
        <v>29.279999999999998</v>
      </c>
      <c r="C36" s="4">
        <v>0.05</v>
      </c>
      <c r="D36" s="45">
        <f t="shared" si="0"/>
        <v>24.083927279999997</v>
      </c>
      <c r="E36" s="45">
        <f t="shared" si="1"/>
        <v>22.816352159999997</v>
      </c>
    </row>
    <row r="37" spans="1:5" ht="15.75">
      <c r="A37" s="3" t="s">
        <v>752</v>
      </c>
      <c r="B37" s="8">
        <v>28.08</v>
      </c>
      <c r="C37" s="4">
        <v>0.1</v>
      </c>
      <c r="D37" s="45">
        <f t="shared" si="0"/>
        <v>21.881255759999998</v>
      </c>
      <c r="E37" s="45">
        <f t="shared" si="1"/>
        <v>20.729610719999997</v>
      </c>
    </row>
    <row r="38" spans="1:5" ht="15.75">
      <c r="A38" s="3" t="s">
        <v>753</v>
      </c>
      <c r="B38" s="8">
        <v>17.479999999999997</v>
      </c>
      <c r="C38" s="4">
        <v>0.1</v>
      </c>
      <c r="D38" s="45">
        <f t="shared" si="0"/>
        <v>13.621237559999997</v>
      </c>
      <c r="E38" s="45">
        <f t="shared" si="1"/>
        <v>12.90433032</v>
      </c>
    </row>
    <row r="39" spans="1:5" ht="16.5">
      <c r="A39" s="3" t="s">
        <v>891</v>
      </c>
      <c r="B39" s="8">
        <v>18.18</v>
      </c>
      <c r="C39" s="4">
        <v>0</v>
      </c>
      <c r="D39" s="45">
        <f t="shared" si="0"/>
        <v>15.740789400000001</v>
      </c>
      <c r="E39" s="45">
        <f t="shared" si="1"/>
        <v>14.912326799999999</v>
      </c>
    </row>
    <row r="40" spans="1:5" ht="16.5">
      <c r="A40" s="3" t="s">
        <v>891</v>
      </c>
      <c r="B40" s="8">
        <v>21.68</v>
      </c>
      <c r="C40" s="4">
        <v>0.1</v>
      </c>
      <c r="D40" s="45">
        <f t="shared" si="0"/>
        <v>16.894074960000001</v>
      </c>
      <c r="E40" s="45">
        <f t="shared" si="1"/>
        <v>16.004913120000001</v>
      </c>
    </row>
    <row r="41" spans="1:5" ht="16.5">
      <c r="A41" s="3" t="s">
        <v>892</v>
      </c>
      <c r="B41" s="8">
        <v>19.079999999999998</v>
      </c>
      <c r="C41" s="4">
        <v>0.1</v>
      </c>
      <c r="D41" s="45">
        <f t="shared" si="0"/>
        <v>14.868032760000002</v>
      </c>
      <c r="E41" s="45">
        <f t="shared" si="1"/>
        <v>14.085504720000001</v>
      </c>
    </row>
    <row r="42" spans="1:5" ht="15.75">
      <c r="A42" s="3" t="s">
        <v>754</v>
      </c>
      <c r="B42" s="8">
        <v>21.979999999999997</v>
      </c>
      <c r="C42" s="4">
        <v>0.05</v>
      </c>
      <c r="D42" s="45">
        <f t="shared" si="0"/>
        <v>18.07939623</v>
      </c>
      <c r="E42" s="45">
        <f t="shared" si="1"/>
        <v>17.127849059999999</v>
      </c>
    </row>
    <row r="43" spans="1:5" ht="15.75">
      <c r="A43" s="3" t="s">
        <v>755</v>
      </c>
      <c r="B43" s="8">
        <v>29.779999999999998</v>
      </c>
      <c r="C43" s="4">
        <v>0.1</v>
      </c>
      <c r="D43" s="45">
        <f t="shared" si="0"/>
        <v>23.20597566</v>
      </c>
      <c r="E43" s="45">
        <f t="shared" si="1"/>
        <v>21.984608520000002</v>
      </c>
    </row>
    <row r="44" spans="1:5" ht="15.75">
      <c r="A44" s="3" t="s">
        <v>756</v>
      </c>
      <c r="B44" s="8">
        <v>31.08</v>
      </c>
      <c r="C44" s="4">
        <v>0</v>
      </c>
      <c r="D44" s="45">
        <f t="shared" si="0"/>
        <v>26.909996399999997</v>
      </c>
      <c r="E44" s="45">
        <f t="shared" si="1"/>
        <v>25.4936808</v>
      </c>
    </row>
    <row r="45" spans="1:5" ht="15.75">
      <c r="A45" s="3" t="s">
        <v>757</v>
      </c>
      <c r="B45" s="8">
        <v>32.68</v>
      </c>
      <c r="C45" s="4">
        <v>0.05</v>
      </c>
      <c r="D45" s="45">
        <f t="shared" si="0"/>
        <v>26.880558180000001</v>
      </c>
      <c r="E45" s="45">
        <f t="shared" si="1"/>
        <v>25.465791960000004</v>
      </c>
    </row>
    <row r="46" spans="1:5" ht="15.75">
      <c r="A46" s="3" t="s">
        <v>758</v>
      </c>
      <c r="B46" s="8">
        <v>23.479999999999997</v>
      </c>
      <c r="C46" s="4">
        <v>0.05</v>
      </c>
      <c r="D46" s="45">
        <f t="shared" si="0"/>
        <v>19.313203979999997</v>
      </c>
      <c r="E46" s="45">
        <f t="shared" si="1"/>
        <v>18.29671956</v>
      </c>
    </row>
    <row r="47" spans="1:5" ht="15.75">
      <c r="A47" s="3" t="s">
        <v>212</v>
      </c>
      <c r="B47" s="8">
        <v>28.18</v>
      </c>
      <c r="C47" s="4">
        <v>0.05</v>
      </c>
      <c r="D47" s="45">
        <f t="shared" si="0"/>
        <v>23.179134929999996</v>
      </c>
      <c r="E47" s="45">
        <f t="shared" si="1"/>
        <v>21.959180459999999</v>
      </c>
    </row>
    <row r="48" spans="1:5" ht="16.5">
      <c r="A48" s="3" t="s">
        <v>890</v>
      </c>
      <c r="B48" s="8">
        <v>28.18</v>
      </c>
      <c r="C48" s="4">
        <v>0.05</v>
      </c>
      <c r="D48" s="45">
        <f t="shared" si="0"/>
        <v>23.179134929999996</v>
      </c>
      <c r="E48" s="45">
        <f t="shared" si="1"/>
        <v>21.959180459999999</v>
      </c>
    </row>
    <row r="49" spans="1:5" ht="16.5">
      <c r="A49" s="3" t="s">
        <v>890</v>
      </c>
      <c r="B49" s="8">
        <v>35.879999999999995</v>
      </c>
      <c r="C49" s="4">
        <v>0.05</v>
      </c>
      <c r="D49" s="45">
        <f t="shared" si="0"/>
        <v>29.512681379999993</v>
      </c>
      <c r="E49" s="45">
        <f t="shared" si="1"/>
        <v>27.959382359999992</v>
      </c>
    </row>
    <row r="50" spans="1:5" ht="15.75">
      <c r="A50" s="3" t="s">
        <v>214</v>
      </c>
      <c r="B50" s="8">
        <v>26.479999999999997</v>
      </c>
      <c r="C50" s="4">
        <v>0.05</v>
      </c>
      <c r="D50" s="45">
        <f t="shared" si="0"/>
        <v>21.780819479999995</v>
      </c>
      <c r="E50" s="45">
        <f t="shared" si="1"/>
        <v>20.634460559999997</v>
      </c>
    </row>
    <row r="51" spans="1:5" ht="16.5">
      <c r="A51" s="3" t="s">
        <v>890</v>
      </c>
      <c r="B51" s="8">
        <v>26.68</v>
      </c>
      <c r="C51" s="4">
        <v>0.1</v>
      </c>
      <c r="D51" s="45">
        <f t="shared" si="0"/>
        <v>20.790309959999998</v>
      </c>
      <c r="E51" s="45">
        <f t="shared" si="1"/>
        <v>19.696083120000001</v>
      </c>
    </row>
    <row r="52" spans="1:5" ht="15.75">
      <c r="A52" s="3" t="s">
        <v>216</v>
      </c>
      <c r="B52" s="8">
        <v>27.58</v>
      </c>
      <c r="C52" s="4">
        <v>0.1</v>
      </c>
      <c r="D52" s="45">
        <f t="shared" si="0"/>
        <v>21.491632259999999</v>
      </c>
      <c r="E52" s="45">
        <f t="shared" si="1"/>
        <v>20.360493720000001</v>
      </c>
    </row>
    <row r="53" spans="1:5" ht="15.75">
      <c r="A53" s="3" t="s">
        <v>759</v>
      </c>
      <c r="B53" s="8">
        <v>28.08</v>
      </c>
      <c r="C53" s="4">
        <v>0.1</v>
      </c>
      <c r="D53" s="45">
        <f t="shared" si="0"/>
        <v>21.881255759999998</v>
      </c>
      <c r="E53" s="45">
        <f t="shared" si="1"/>
        <v>20.729610719999997</v>
      </c>
    </row>
    <row r="54" spans="1:5" ht="15.75">
      <c r="A54" s="3" t="s">
        <v>210</v>
      </c>
      <c r="B54" s="8">
        <v>19.88</v>
      </c>
      <c r="C54" s="4">
        <v>0.1</v>
      </c>
      <c r="D54" s="45">
        <f t="shared" si="0"/>
        <v>15.491430359999997</v>
      </c>
      <c r="E54" s="45">
        <f t="shared" si="1"/>
        <v>14.676091920000001</v>
      </c>
    </row>
    <row r="55" spans="1:5" ht="16.5">
      <c r="A55" s="3" t="s">
        <v>891</v>
      </c>
      <c r="B55" s="8">
        <v>21.979999999999997</v>
      </c>
      <c r="C55" s="4">
        <v>0.1</v>
      </c>
      <c r="D55" s="45">
        <f t="shared" si="0"/>
        <v>17.127849059999999</v>
      </c>
      <c r="E55" s="45">
        <f t="shared" si="1"/>
        <v>16.22638332</v>
      </c>
    </row>
    <row r="56" spans="1:5" ht="16.5">
      <c r="A56" s="3" t="s">
        <v>892</v>
      </c>
      <c r="B56" s="8">
        <v>30.58</v>
      </c>
      <c r="C56" s="4">
        <v>0.05</v>
      </c>
      <c r="D56" s="45">
        <f t="shared" si="0"/>
        <v>25.15322733</v>
      </c>
      <c r="E56" s="45">
        <f t="shared" si="1"/>
        <v>23.829373260000001</v>
      </c>
    </row>
    <row r="57" spans="1:5" ht="15.75">
      <c r="A57" s="3" t="s">
        <v>760</v>
      </c>
      <c r="B57" s="8">
        <v>32.479999999999997</v>
      </c>
      <c r="C57" s="4">
        <v>0.05</v>
      </c>
      <c r="D57" s="45">
        <f t="shared" si="0"/>
        <v>26.716050479999996</v>
      </c>
      <c r="E57" s="45">
        <f t="shared" si="1"/>
        <v>25.309942559999996</v>
      </c>
    </row>
    <row r="58" spans="1:5" ht="15.75">
      <c r="A58" s="3" t="s">
        <v>761</v>
      </c>
      <c r="B58" s="8">
        <v>40.08</v>
      </c>
      <c r="C58" s="4">
        <v>0.05</v>
      </c>
      <c r="D58" s="45">
        <f t="shared" si="0"/>
        <v>32.967343079999992</v>
      </c>
      <c r="E58" s="45">
        <f t="shared" si="1"/>
        <v>31.23221976</v>
      </c>
    </row>
    <row r="59" spans="1:5" ht="16.5">
      <c r="A59" s="3" t="s">
        <v>890</v>
      </c>
      <c r="B59" s="8">
        <v>42.28</v>
      </c>
      <c r="C59" s="4">
        <v>0.05</v>
      </c>
      <c r="D59" s="45">
        <f t="shared" si="0"/>
        <v>34.776927779999994</v>
      </c>
      <c r="E59" s="45">
        <f t="shared" si="1"/>
        <v>32.946563159999997</v>
      </c>
    </row>
    <row r="60" spans="1:5" ht="15.75">
      <c r="A60" s="3" t="s">
        <v>762</v>
      </c>
      <c r="B60" s="8">
        <v>36.479999999999997</v>
      </c>
      <c r="C60" s="4">
        <v>0.05</v>
      </c>
      <c r="D60" s="45">
        <f t="shared" si="0"/>
        <v>30.006204480000001</v>
      </c>
      <c r="E60" s="45">
        <f t="shared" si="1"/>
        <v>28.426930559999999</v>
      </c>
    </row>
    <row r="61" spans="1:5" ht="15.75">
      <c r="A61" s="3" t="s">
        <v>763</v>
      </c>
      <c r="B61" s="8">
        <v>53.28</v>
      </c>
      <c r="C61" s="4">
        <v>0.15</v>
      </c>
      <c r="D61" s="45">
        <f t="shared" si="0"/>
        <v>39.211709039999995</v>
      </c>
      <c r="E61" s="45">
        <f t="shared" si="1"/>
        <v>37.147934880000001</v>
      </c>
    </row>
    <row r="62" spans="1:5" ht="15.75">
      <c r="A62" s="3" t="s">
        <v>764</v>
      </c>
      <c r="B62" s="8">
        <v>59.18</v>
      </c>
      <c r="C62" s="4">
        <v>0.05</v>
      </c>
      <c r="D62" s="45">
        <f t="shared" si="0"/>
        <v>48.677828429999998</v>
      </c>
      <c r="E62" s="45">
        <f t="shared" si="1"/>
        <v>46.115837460000002</v>
      </c>
    </row>
    <row r="63" spans="1:5" ht="15.75">
      <c r="A63" s="3" t="s">
        <v>765</v>
      </c>
      <c r="B63" s="8">
        <v>60.98</v>
      </c>
      <c r="C63" s="4">
        <v>0.05</v>
      </c>
      <c r="D63" s="45">
        <f t="shared" si="0"/>
        <v>50.158397729999997</v>
      </c>
      <c r="E63" s="45">
        <f t="shared" si="1"/>
        <v>47.518482060000004</v>
      </c>
    </row>
    <row r="64" spans="1:5" ht="15.75">
      <c r="A64" s="3" t="s">
        <v>766</v>
      </c>
      <c r="B64" s="8">
        <v>54.98</v>
      </c>
      <c r="C64" s="4">
        <v>0.15</v>
      </c>
      <c r="D64" s="45">
        <f t="shared" si="0"/>
        <v>40.462833389999993</v>
      </c>
      <c r="E64" s="45">
        <f t="shared" si="1"/>
        <v>38.333210579999999</v>
      </c>
    </row>
    <row r="65" spans="1:5" ht="15.75">
      <c r="A65" s="3" t="s">
        <v>767</v>
      </c>
      <c r="B65" s="8">
        <v>55.879999999999995</v>
      </c>
      <c r="C65" s="4">
        <v>0.1</v>
      </c>
      <c r="D65" s="45">
        <f t="shared" si="0"/>
        <v>43.544322359999995</v>
      </c>
      <c r="E65" s="45">
        <f t="shared" si="1"/>
        <v>41.252515919999993</v>
      </c>
    </row>
    <row r="66" spans="1:5" ht="15.75">
      <c r="A66" s="3" t="s">
        <v>768</v>
      </c>
      <c r="B66" s="8">
        <v>57.48</v>
      </c>
      <c r="C66" s="4">
        <v>0.1</v>
      </c>
      <c r="D66" s="45">
        <f t="shared" si="0"/>
        <v>44.791117559999996</v>
      </c>
      <c r="E66" s="45">
        <f t="shared" si="1"/>
        <v>42.433690319999997</v>
      </c>
    </row>
    <row r="67" spans="1:5" ht="15.75">
      <c r="A67" s="3" t="s">
        <v>769</v>
      </c>
      <c r="B67" s="8">
        <v>60.58</v>
      </c>
      <c r="C67" s="4">
        <v>0.1</v>
      </c>
      <c r="D67" s="45">
        <f t="shared" ref="D67:D130" si="2">B67*(1-C67)*0.93*0.95*0.98</f>
        <v>47.206783259999995</v>
      </c>
      <c r="E67" s="45">
        <f t="shared" ref="E67:E130" si="3">B67*(1-C67)*0.93*0.9*0.98</f>
        <v>44.722215720000001</v>
      </c>
    </row>
    <row r="68" spans="1:5" ht="16.5">
      <c r="A68" s="5" t="s">
        <v>890</v>
      </c>
      <c r="B68" s="9">
        <v>59.68</v>
      </c>
      <c r="C68" s="4">
        <v>0.1</v>
      </c>
      <c r="D68" s="45">
        <f t="shared" si="2"/>
        <v>46.505460960000008</v>
      </c>
      <c r="E68" s="45">
        <f t="shared" si="3"/>
        <v>44.057805120000005</v>
      </c>
    </row>
    <row r="69" spans="1:5" ht="16.5">
      <c r="A69" s="5" t="s">
        <v>890</v>
      </c>
      <c r="B69" s="9">
        <v>50.879999999999995</v>
      </c>
      <c r="C69" s="4">
        <v>0.1</v>
      </c>
      <c r="D69" s="45">
        <f t="shared" si="2"/>
        <v>39.648087359999998</v>
      </c>
      <c r="E69" s="45">
        <f t="shared" si="3"/>
        <v>37.561345919999994</v>
      </c>
    </row>
    <row r="70" spans="1:5" ht="16.5">
      <c r="A70" s="3" t="s">
        <v>890</v>
      </c>
      <c r="B70" s="8">
        <v>55.879999999999995</v>
      </c>
      <c r="C70" s="4">
        <v>0</v>
      </c>
      <c r="D70" s="45">
        <f t="shared" si="2"/>
        <v>48.382580399999988</v>
      </c>
      <c r="E70" s="45">
        <f t="shared" si="3"/>
        <v>45.83612879999999</v>
      </c>
    </row>
    <row r="71" spans="1:5" ht="16.5">
      <c r="A71" s="3" t="s">
        <v>890</v>
      </c>
      <c r="B71" s="8">
        <v>53.28</v>
      </c>
      <c r="C71" s="4">
        <v>0.1</v>
      </c>
      <c r="D71" s="45">
        <f t="shared" si="2"/>
        <v>41.518280160000003</v>
      </c>
      <c r="E71" s="45">
        <f t="shared" si="3"/>
        <v>39.333107520000006</v>
      </c>
    </row>
    <row r="72" spans="1:5" ht="16.5">
      <c r="A72" s="3" t="s">
        <v>890</v>
      </c>
      <c r="B72" s="8">
        <v>62.68</v>
      </c>
      <c r="C72" s="4">
        <v>0.1</v>
      </c>
      <c r="D72" s="45">
        <f t="shared" si="2"/>
        <v>48.843201959999995</v>
      </c>
      <c r="E72" s="45">
        <f t="shared" si="3"/>
        <v>46.27250712</v>
      </c>
    </row>
    <row r="73" spans="1:5" ht="15.75">
      <c r="A73" s="3" t="s">
        <v>770</v>
      </c>
      <c r="B73" s="8">
        <v>64.28</v>
      </c>
      <c r="C73" s="4">
        <v>0.1</v>
      </c>
      <c r="D73" s="45">
        <f t="shared" si="2"/>
        <v>50.089997160000003</v>
      </c>
      <c r="E73" s="45">
        <f t="shared" si="3"/>
        <v>47.453681520000011</v>
      </c>
    </row>
    <row r="74" spans="1:5" ht="15.75">
      <c r="A74" s="3" t="s">
        <v>771</v>
      </c>
      <c r="B74" s="8">
        <v>60.28</v>
      </c>
      <c r="C74" s="4">
        <v>0.1</v>
      </c>
      <c r="D74" s="45">
        <f t="shared" si="2"/>
        <v>46.973009160000004</v>
      </c>
      <c r="E74" s="45">
        <f t="shared" si="3"/>
        <v>44.500745520000002</v>
      </c>
    </row>
    <row r="75" spans="1:5" ht="16.5">
      <c r="A75" s="3" t="s">
        <v>890</v>
      </c>
      <c r="B75" s="8">
        <v>61.98</v>
      </c>
      <c r="C75" s="4">
        <v>0.1</v>
      </c>
      <c r="D75" s="45">
        <f t="shared" si="2"/>
        <v>48.297729060000002</v>
      </c>
      <c r="E75" s="45">
        <f t="shared" si="3"/>
        <v>45.755743320000001</v>
      </c>
    </row>
    <row r="76" spans="1:5" ht="16.5">
      <c r="A76" s="3" t="s">
        <v>890</v>
      </c>
      <c r="B76" s="8">
        <v>55.58</v>
      </c>
      <c r="C76" s="4">
        <v>0.15</v>
      </c>
      <c r="D76" s="45">
        <f t="shared" si="2"/>
        <v>40.904406689999995</v>
      </c>
      <c r="E76" s="45">
        <f t="shared" si="3"/>
        <v>38.751543179999992</v>
      </c>
    </row>
    <row r="77" spans="1:5" ht="15.75">
      <c r="A77" s="3" t="s">
        <v>772</v>
      </c>
      <c r="B77" s="8">
        <v>57.379999999999995</v>
      </c>
      <c r="C77" s="4">
        <v>0.15</v>
      </c>
      <c r="D77" s="45">
        <f t="shared" si="2"/>
        <v>42.229126589999993</v>
      </c>
      <c r="E77" s="45">
        <f t="shared" si="3"/>
        <v>40.006540979999997</v>
      </c>
    </row>
    <row r="78" spans="1:5" ht="15.75">
      <c r="A78" s="3" t="s">
        <v>773</v>
      </c>
      <c r="B78" s="8">
        <v>62.68</v>
      </c>
      <c r="C78" s="4">
        <v>0</v>
      </c>
      <c r="D78" s="45">
        <f t="shared" si="2"/>
        <v>54.270224400000004</v>
      </c>
      <c r="E78" s="45">
        <f t="shared" si="3"/>
        <v>51.413896800000003</v>
      </c>
    </row>
    <row r="79" spans="1:5" ht="16.5">
      <c r="A79" s="3" t="s">
        <v>891</v>
      </c>
      <c r="B79" s="8">
        <v>58.18</v>
      </c>
      <c r="C79" s="4">
        <v>0.1</v>
      </c>
      <c r="D79" s="45">
        <f t="shared" si="2"/>
        <v>45.336590459999996</v>
      </c>
      <c r="E79" s="45">
        <f t="shared" si="3"/>
        <v>42.950454119999996</v>
      </c>
    </row>
    <row r="80" spans="1:5" ht="15.75">
      <c r="A80" s="3" t="s">
        <v>904</v>
      </c>
      <c r="B80" s="8">
        <v>59.98</v>
      </c>
      <c r="C80" s="4">
        <v>0.1</v>
      </c>
      <c r="D80" s="45">
        <f t="shared" si="2"/>
        <v>46.739235059999992</v>
      </c>
      <c r="E80" s="45">
        <f t="shared" si="3"/>
        <v>44.279275320000004</v>
      </c>
    </row>
    <row r="81" spans="1:5" ht="15.75">
      <c r="A81" s="3" t="s">
        <v>774</v>
      </c>
      <c r="B81" s="8">
        <v>51.879999999999995</v>
      </c>
      <c r="C81" s="4">
        <v>0.1</v>
      </c>
      <c r="D81" s="45">
        <f t="shared" si="2"/>
        <v>40.427334359999996</v>
      </c>
      <c r="E81" s="45">
        <f t="shared" si="3"/>
        <v>38.299579919999999</v>
      </c>
    </row>
    <row r="82" spans="1:5" ht="16.5">
      <c r="A82" s="3" t="s">
        <v>890</v>
      </c>
      <c r="B82" s="8">
        <v>54.28</v>
      </c>
      <c r="C82" s="4">
        <v>0.1</v>
      </c>
      <c r="D82" s="45">
        <f t="shared" si="2"/>
        <v>42.297527160000001</v>
      </c>
      <c r="E82" s="45">
        <f t="shared" si="3"/>
        <v>40.071341520000004</v>
      </c>
    </row>
    <row r="83" spans="1:5" ht="16.5">
      <c r="A83" s="3" t="s">
        <v>890</v>
      </c>
      <c r="B83" s="8">
        <v>58.58</v>
      </c>
      <c r="C83" s="4">
        <v>0</v>
      </c>
      <c r="D83" s="45">
        <f t="shared" si="2"/>
        <v>50.720321399999996</v>
      </c>
      <c r="E83" s="45">
        <f t="shared" si="3"/>
        <v>48.0508308</v>
      </c>
    </row>
    <row r="84" spans="1:5" ht="16.5">
      <c r="A84" s="3" t="s">
        <v>890</v>
      </c>
      <c r="B84" s="8">
        <v>65.58</v>
      </c>
      <c r="C84" s="4">
        <v>0.1</v>
      </c>
      <c r="D84" s="45">
        <f t="shared" si="2"/>
        <v>51.103018260000006</v>
      </c>
      <c r="E84" s="45">
        <f t="shared" si="3"/>
        <v>48.413385720000001</v>
      </c>
    </row>
    <row r="85" spans="1:5" ht="15.75">
      <c r="A85" s="3" t="s">
        <v>218</v>
      </c>
      <c r="B85" s="8">
        <v>61.78</v>
      </c>
      <c r="C85" s="4">
        <v>0.1</v>
      </c>
      <c r="D85" s="45">
        <f t="shared" si="2"/>
        <v>48.141879660000008</v>
      </c>
      <c r="E85" s="45">
        <f t="shared" si="3"/>
        <v>45.608096520000004</v>
      </c>
    </row>
    <row r="86" spans="1:5" ht="16.5">
      <c r="A86" s="3" t="s">
        <v>890</v>
      </c>
      <c r="B86" s="8">
        <v>62.98</v>
      </c>
      <c r="C86" s="4">
        <v>0.1</v>
      </c>
      <c r="D86" s="45">
        <f t="shared" si="2"/>
        <v>49.076976059999993</v>
      </c>
      <c r="E86" s="45">
        <f t="shared" si="3"/>
        <v>46.493977319999999</v>
      </c>
    </row>
    <row r="87" spans="1:5" ht="16.5">
      <c r="A87" s="3" t="s">
        <v>890</v>
      </c>
      <c r="B87" s="8">
        <v>35.979999999999997</v>
      </c>
      <c r="C87" s="4">
        <v>0.05</v>
      </c>
      <c r="D87" s="45">
        <f t="shared" si="2"/>
        <v>29.594935229999997</v>
      </c>
      <c r="E87" s="45">
        <f t="shared" si="3"/>
        <v>28.037307059999996</v>
      </c>
    </row>
    <row r="88" spans="1:5" ht="16.5">
      <c r="A88" s="3" t="s">
        <v>890</v>
      </c>
      <c r="B88" s="8">
        <v>37.68</v>
      </c>
      <c r="C88" s="4">
        <v>0.05</v>
      </c>
      <c r="D88" s="45">
        <f t="shared" si="2"/>
        <v>30.993250680000003</v>
      </c>
      <c r="E88" s="45">
        <f t="shared" si="3"/>
        <v>29.362026960000001</v>
      </c>
    </row>
    <row r="89" spans="1:5" ht="16.5">
      <c r="A89" s="3" t="s">
        <v>890</v>
      </c>
      <c r="B89" s="8">
        <v>38.479999999999997</v>
      </c>
      <c r="C89" s="4">
        <v>0.05</v>
      </c>
      <c r="D89" s="45">
        <f t="shared" si="2"/>
        <v>31.651281479999994</v>
      </c>
      <c r="E89" s="45">
        <f t="shared" si="3"/>
        <v>29.985424559999995</v>
      </c>
    </row>
    <row r="90" spans="1:5" ht="15.75">
      <c r="A90" s="3" t="s">
        <v>220</v>
      </c>
      <c r="B90" s="8">
        <v>51.28</v>
      </c>
      <c r="C90" s="4">
        <v>0.15</v>
      </c>
      <c r="D90" s="45">
        <f t="shared" si="2"/>
        <v>37.739798040000004</v>
      </c>
      <c r="E90" s="45">
        <f t="shared" si="3"/>
        <v>35.75349288000001</v>
      </c>
    </row>
    <row r="91" spans="1:5" ht="16.5">
      <c r="A91" s="3" t="s">
        <v>890</v>
      </c>
      <c r="B91" s="8">
        <v>51.28</v>
      </c>
      <c r="C91" s="4">
        <v>0.05</v>
      </c>
      <c r="D91" s="45">
        <f t="shared" si="2"/>
        <v>42.179774279999997</v>
      </c>
      <c r="E91" s="45">
        <f t="shared" si="3"/>
        <v>39.95978616</v>
      </c>
    </row>
    <row r="92" spans="1:5" ht="15.75">
      <c r="A92" s="3" t="s">
        <v>775</v>
      </c>
      <c r="B92" s="8">
        <v>51.68</v>
      </c>
      <c r="C92" s="4">
        <v>0.1</v>
      </c>
      <c r="D92" s="45">
        <f t="shared" si="2"/>
        <v>40.271484959999995</v>
      </c>
      <c r="E92" s="45">
        <f t="shared" si="3"/>
        <v>38.151933120000002</v>
      </c>
    </row>
    <row r="93" spans="1:5" ht="16.5">
      <c r="A93" s="3" t="s">
        <v>890</v>
      </c>
      <c r="B93" s="8">
        <v>46.379999999999995</v>
      </c>
      <c r="C93" s="4">
        <v>0.1</v>
      </c>
      <c r="D93" s="45">
        <f t="shared" si="2"/>
        <v>36.141475859999993</v>
      </c>
      <c r="E93" s="45">
        <f t="shared" si="3"/>
        <v>34.239292919999997</v>
      </c>
    </row>
    <row r="94" spans="1:5" ht="15.75">
      <c r="A94" s="3" t="s">
        <v>223</v>
      </c>
      <c r="B94" s="8">
        <v>48.379999999999995</v>
      </c>
      <c r="C94" s="4">
        <v>0.05</v>
      </c>
      <c r="D94" s="45">
        <f t="shared" si="2"/>
        <v>39.794412629999997</v>
      </c>
      <c r="E94" s="45">
        <f t="shared" si="3"/>
        <v>37.699969859999996</v>
      </c>
    </row>
    <row r="95" spans="1:5" ht="15.75">
      <c r="A95" s="3" t="s">
        <v>225</v>
      </c>
      <c r="B95" s="8">
        <v>90.38</v>
      </c>
      <c r="C95" s="4">
        <v>0.1</v>
      </c>
      <c r="D95" s="45">
        <f t="shared" si="2"/>
        <v>70.428343859999998</v>
      </c>
      <c r="E95" s="45">
        <f t="shared" si="3"/>
        <v>66.721588920000002</v>
      </c>
    </row>
    <row r="96" spans="1:5" ht="16.5">
      <c r="A96" s="3" t="s">
        <v>890</v>
      </c>
      <c r="B96" s="8">
        <v>12.08</v>
      </c>
      <c r="C96" s="4">
        <v>0.05</v>
      </c>
      <c r="D96" s="45">
        <f t="shared" si="2"/>
        <v>9.9362650799999983</v>
      </c>
      <c r="E96" s="45">
        <f t="shared" si="3"/>
        <v>9.4133037599999998</v>
      </c>
    </row>
    <row r="97" spans="1:5" ht="16.5">
      <c r="A97" s="3" t="s">
        <v>890</v>
      </c>
      <c r="B97" s="8">
        <v>12.38</v>
      </c>
      <c r="C97" s="4">
        <v>0.05</v>
      </c>
      <c r="D97" s="45">
        <f t="shared" si="2"/>
        <v>10.183026630000001</v>
      </c>
      <c r="E97" s="45">
        <f t="shared" si="3"/>
        <v>9.6470778600000013</v>
      </c>
    </row>
    <row r="98" spans="1:5" ht="16.5">
      <c r="A98" s="3" t="s">
        <v>890</v>
      </c>
      <c r="B98" s="8">
        <v>14.58</v>
      </c>
      <c r="C98" s="4">
        <v>0.05</v>
      </c>
      <c r="D98" s="45">
        <f t="shared" si="2"/>
        <v>11.992611329999999</v>
      </c>
      <c r="E98" s="45">
        <f t="shared" si="3"/>
        <v>11.36142126</v>
      </c>
    </row>
    <row r="99" spans="1:5" ht="16.5">
      <c r="A99" s="3" t="s">
        <v>890</v>
      </c>
      <c r="B99" s="8">
        <v>14.58</v>
      </c>
      <c r="C99" s="4">
        <v>0.05</v>
      </c>
      <c r="D99" s="45">
        <f t="shared" si="2"/>
        <v>11.992611329999999</v>
      </c>
      <c r="E99" s="45">
        <f t="shared" si="3"/>
        <v>11.36142126</v>
      </c>
    </row>
    <row r="100" spans="1:5" ht="15.75">
      <c r="A100" s="3" t="s">
        <v>776</v>
      </c>
      <c r="B100" s="8">
        <v>15.68</v>
      </c>
      <c r="C100" s="4">
        <v>0.05</v>
      </c>
      <c r="D100" s="45">
        <f t="shared" si="2"/>
        <v>12.897403679999998</v>
      </c>
      <c r="E100" s="45">
        <f t="shared" si="3"/>
        <v>12.218592960000001</v>
      </c>
    </row>
    <row r="101" spans="1:5" ht="15.75">
      <c r="A101" s="3" t="s">
        <v>228</v>
      </c>
      <c r="B101" s="8">
        <v>13.98</v>
      </c>
      <c r="C101" s="4">
        <v>0.05</v>
      </c>
      <c r="D101" s="45">
        <f t="shared" si="2"/>
        <v>11.49908823</v>
      </c>
      <c r="E101" s="45">
        <f t="shared" si="3"/>
        <v>10.893873060000001</v>
      </c>
    </row>
    <row r="102" spans="1:5" ht="16.5">
      <c r="A102" s="3" t="s">
        <v>890</v>
      </c>
      <c r="B102" s="8">
        <v>17.88</v>
      </c>
      <c r="C102" s="4">
        <v>0.05</v>
      </c>
      <c r="D102" s="45">
        <f t="shared" si="2"/>
        <v>14.706988379999997</v>
      </c>
      <c r="E102" s="45">
        <f t="shared" si="3"/>
        <v>13.932936359999999</v>
      </c>
    </row>
    <row r="103" spans="1:5" ht="16.5">
      <c r="A103" s="3" t="s">
        <v>890</v>
      </c>
      <c r="B103" s="8">
        <v>17.88</v>
      </c>
      <c r="C103" s="4">
        <v>0.05</v>
      </c>
      <c r="D103" s="45">
        <f t="shared" si="2"/>
        <v>14.706988379999997</v>
      </c>
      <c r="E103" s="45">
        <f t="shared" si="3"/>
        <v>13.932936359999999</v>
      </c>
    </row>
    <row r="104" spans="1:5" ht="15.75">
      <c r="A104" s="3" t="s">
        <v>777</v>
      </c>
      <c r="B104" s="8">
        <v>14.98</v>
      </c>
      <c r="C104" s="4">
        <v>0.05</v>
      </c>
      <c r="D104" s="45">
        <f t="shared" si="2"/>
        <v>12.32162673</v>
      </c>
      <c r="E104" s="45">
        <f t="shared" si="3"/>
        <v>11.67312006</v>
      </c>
    </row>
    <row r="105" spans="1:5" ht="16.5">
      <c r="A105" s="3" t="s">
        <v>890</v>
      </c>
      <c r="B105" s="8">
        <v>16.779999999999998</v>
      </c>
      <c r="C105" s="4">
        <v>0.05</v>
      </c>
      <c r="D105" s="45">
        <f t="shared" si="2"/>
        <v>13.802196029999998</v>
      </c>
      <c r="E105" s="45">
        <f t="shared" si="3"/>
        <v>13.075764659999999</v>
      </c>
    </row>
    <row r="106" spans="1:5" ht="15.75">
      <c r="A106" s="3" t="s">
        <v>231</v>
      </c>
      <c r="B106" s="8">
        <v>26.479999999999997</v>
      </c>
      <c r="C106" s="4">
        <v>0.05</v>
      </c>
      <c r="D106" s="45">
        <f t="shared" si="2"/>
        <v>21.780819479999995</v>
      </c>
      <c r="E106" s="45">
        <f t="shared" si="3"/>
        <v>20.634460559999997</v>
      </c>
    </row>
    <row r="107" spans="1:5" ht="15.75">
      <c r="A107" s="3" t="s">
        <v>778</v>
      </c>
      <c r="B107" s="8">
        <v>26.479999999999997</v>
      </c>
      <c r="C107" s="4">
        <v>0.05</v>
      </c>
      <c r="D107" s="45">
        <f t="shared" si="2"/>
        <v>21.780819479999995</v>
      </c>
      <c r="E107" s="45">
        <f t="shared" si="3"/>
        <v>20.634460559999997</v>
      </c>
    </row>
    <row r="108" spans="1:5" ht="16.5">
      <c r="A108" s="3" t="s">
        <v>890</v>
      </c>
      <c r="B108" s="8">
        <v>30.279999999999998</v>
      </c>
      <c r="C108" s="4">
        <v>0.05</v>
      </c>
      <c r="D108" s="45">
        <f t="shared" si="2"/>
        <v>24.906465779999994</v>
      </c>
      <c r="E108" s="45">
        <f t="shared" si="3"/>
        <v>23.595599159999995</v>
      </c>
    </row>
    <row r="109" spans="1:5" ht="16.5">
      <c r="A109" s="3" t="s">
        <v>890</v>
      </c>
      <c r="B109" s="8">
        <v>30.279999999999998</v>
      </c>
      <c r="C109" s="4">
        <v>0.05</v>
      </c>
      <c r="D109" s="45">
        <f t="shared" si="2"/>
        <v>24.906465779999994</v>
      </c>
      <c r="E109" s="45">
        <f t="shared" si="3"/>
        <v>23.595599159999995</v>
      </c>
    </row>
    <row r="110" spans="1:5" ht="16.5">
      <c r="A110" s="3" t="s">
        <v>890</v>
      </c>
      <c r="B110" s="8">
        <v>27.479999999999997</v>
      </c>
      <c r="C110" s="4">
        <v>0.05</v>
      </c>
      <c r="D110" s="45">
        <f t="shared" si="2"/>
        <v>22.603357979999995</v>
      </c>
      <c r="E110" s="45">
        <f t="shared" si="3"/>
        <v>21.413707559999995</v>
      </c>
    </row>
    <row r="111" spans="1:5" ht="15.75">
      <c r="A111" s="3" t="s">
        <v>233</v>
      </c>
      <c r="B111" s="8">
        <v>30.479999999999997</v>
      </c>
      <c r="C111" s="4">
        <v>0.05</v>
      </c>
      <c r="D111" s="45">
        <f t="shared" si="2"/>
        <v>25.070973479999996</v>
      </c>
      <c r="E111" s="45">
        <f t="shared" si="3"/>
        <v>23.75144856</v>
      </c>
    </row>
    <row r="112" spans="1:5" ht="15.75">
      <c r="A112" s="3" t="s">
        <v>235</v>
      </c>
      <c r="B112" s="8">
        <v>26.68</v>
      </c>
      <c r="C112" s="4">
        <v>0.15</v>
      </c>
      <c r="D112" s="45">
        <f t="shared" si="2"/>
        <v>19.635292740000001</v>
      </c>
      <c r="E112" s="45">
        <f t="shared" si="3"/>
        <v>18.60185628</v>
      </c>
    </row>
    <row r="113" spans="1:5" ht="15.75">
      <c r="A113" s="3" t="s">
        <v>237</v>
      </c>
      <c r="B113" s="8">
        <v>26.88</v>
      </c>
      <c r="C113" s="4">
        <v>0.15</v>
      </c>
      <c r="D113" s="45">
        <f t="shared" si="2"/>
        <v>19.782483840000001</v>
      </c>
      <c r="E113" s="45">
        <f t="shared" si="3"/>
        <v>18.741300480000003</v>
      </c>
    </row>
    <row r="114" spans="1:5" ht="15.75">
      <c r="A114" s="3" t="s">
        <v>240</v>
      </c>
      <c r="B114" s="8">
        <v>25.38</v>
      </c>
      <c r="C114" s="4">
        <v>0</v>
      </c>
      <c r="D114" s="45">
        <f t="shared" si="2"/>
        <v>21.974765399999999</v>
      </c>
      <c r="E114" s="45">
        <f t="shared" si="3"/>
        <v>20.818198800000001</v>
      </c>
    </row>
    <row r="115" spans="1:5" ht="15.75">
      <c r="A115" s="3" t="s">
        <v>779</v>
      </c>
      <c r="B115" s="8">
        <v>17.18</v>
      </c>
      <c r="C115" s="4">
        <v>0.05</v>
      </c>
      <c r="D115" s="45">
        <f t="shared" si="2"/>
        <v>14.131211429999997</v>
      </c>
      <c r="E115" s="45">
        <f t="shared" si="3"/>
        <v>13.387463459999999</v>
      </c>
    </row>
    <row r="116" spans="1:5" ht="16.5">
      <c r="A116" s="3" t="s">
        <v>890</v>
      </c>
      <c r="B116" s="8">
        <v>19.579999999999998</v>
      </c>
      <c r="C116" s="4">
        <v>0.05</v>
      </c>
      <c r="D116" s="45">
        <f t="shared" si="2"/>
        <v>16.105303829999997</v>
      </c>
      <c r="E116" s="45">
        <f t="shared" si="3"/>
        <v>15.257656259999999</v>
      </c>
    </row>
    <row r="117" spans="1:5" ht="15.75">
      <c r="A117" s="3" t="s">
        <v>242</v>
      </c>
      <c r="B117" s="8">
        <v>19.579999999999998</v>
      </c>
      <c r="C117" s="4">
        <v>0.05</v>
      </c>
      <c r="D117" s="45">
        <f t="shared" si="2"/>
        <v>16.105303829999997</v>
      </c>
      <c r="E117" s="45">
        <f t="shared" si="3"/>
        <v>15.257656259999999</v>
      </c>
    </row>
    <row r="118" spans="1:5" ht="15.75">
      <c r="A118" s="3" t="s">
        <v>780</v>
      </c>
      <c r="B118" s="8">
        <v>17.68</v>
      </c>
      <c r="C118" s="4">
        <v>0.1</v>
      </c>
      <c r="D118" s="45">
        <f t="shared" si="2"/>
        <v>13.77708696</v>
      </c>
      <c r="E118" s="45">
        <f t="shared" si="3"/>
        <v>13.051977120000002</v>
      </c>
    </row>
    <row r="119" spans="1:5" ht="16.5">
      <c r="A119" s="3" t="s">
        <v>891</v>
      </c>
      <c r="B119" s="8">
        <v>17.979999999999997</v>
      </c>
      <c r="C119" s="4">
        <v>0</v>
      </c>
      <c r="D119" s="45">
        <f t="shared" si="2"/>
        <v>15.567623399999997</v>
      </c>
      <c r="E119" s="45">
        <f t="shared" si="3"/>
        <v>14.748274800000001</v>
      </c>
    </row>
    <row r="120" spans="1:5" ht="16.5">
      <c r="A120" s="3" t="s">
        <v>891</v>
      </c>
      <c r="B120" s="8">
        <v>15.88</v>
      </c>
      <c r="C120" s="4">
        <v>0.1</v>
      </c>
      <c r="D120" s="45">
        <f t="shared" si="2"/>
        <v>12.374442360000002</v>
      </c>
      <c r="E120" s="45">
        <f t="shared" si="3"/>
        <v>11.723155920000004</v>
      </c>
    </row>
    <row r="121" spans="1:5" ht="16.5">
      <c r="A121" s="3" t="s">
        <v>890</v>
      </c>
      <c r="B121" s="8">
        <v>24.88</v>
      </c>
      <c r="C121" s="4">
        <v>0.1</v>
      </c>
      <c r="D121" s="45">
        <f t="shared" si="2"/>
        <v>19.38766536</v>
      </c>
      <c r="E121" s="45">
        <f t="shared" si="3"/>
        <v>18.367261920000001</v>
      </c>
    </row>
    <row r="122" spans="1:5" ht="15.75">
      <c r="A122" s="3" t="s">
        <v>245</v>
      </c>
      <c r="B122" s="8">
        <v>32.58</v>
      </c>
      <c r="C122" s="4">
        <v>0.1</v>
      </c>
      <c r="D122" s="45">
        <f t="shared" si="2"/>
        <v>25.38786726</v>
      </c>
      <c r="E122" s="45">
        <f t="shared" si="3"/>
        <v>24.051663720000004</v>
      </c>
    </row>
    <row r="123" spans="1:5" ht="15.75">
      <c r="A123" s="3" t="s">
        <v>781</v>
      </c>
      <c r="B123" s="8">
        <v>44.28</v>
      </c>
      <c r="C123" s="4">
        <v>0.1</v>
      </c>
      <c r="D123" s="45">
        <f t="shared" si="2"/>
        <v>34.50505716</v>
      </c>
      <c r="E123" s="45">
        <f t="shared" si="3"/>
        <v>32.689001520000005</v>
      </c>
    </row>
    <row r="124" spans="1:5" ht="15.75">
      <c r="A124" s="3" t="s">
        <v>247</v>
      </c>
      <c r="B124" s="8">
        <v>25.779999999999998</v>
      </c>
      <c r="C124" s="4">
        <v>0.05</v>
      </c>
      <c r="D124" s="45">
        <f t="shared" si="2"/>
        <v>21.205042529999997</v>
      </c>
      <c r="E124" s="45">
        <f t="shared" si="3"/>
        <v>20.088987659999997</v>
      </c>
    </row>
    <row r="125" spans="1:5" ht="15.75">
      <c r="A125" s="3" t="s">
        <v>782</v>
      </c>
      <c r="B125" s="8">
        <v>35.479999999999997</v>
      </c>
      <c r="C125" s="4">
        <v>0.05</v>
      </c>
      <c r="D125" s="45">
        <f t="shared" si="2"/>
        <v>29.183665979999997</v>
      </c>
      <c r="E125" s="45">
        <f t="shared" si="3"/>
        <v>27.647683560000001</v>
      </c>
    </row>
    <row r="126" spans="1:5" ht="15.75">
      <c r="A126" s="3" t="s">
        <v>783</v>
      </c>
      <c r="B126" s="8">
        <v>34.879999999999995</v>
      </c>
      <c r="C126" s="4">
        <v>0.05</v>
      </c>
      <c r="D126" s="45">
        <f t="shared" si="2"/>
        <v>28.690142879999996</v>
      </c>
      <c r="E126" s="45">
        <f t="shared" si="3"/>
        <v>27.180135360000001</v>
      </c>
    </row>
    <row r="127" spans="1:5" ht="16.5">
      <c r="A127" s="3" t="s">
        <v>893</v>
      </c>
      <c r="B127" s="8">
        <v>33.78</v>
      </c>
      <c r="C127" s="4">
        <v>0.05</v>
      </c>
      <c r="D127" s="45">
        <f t="shared" si="2"/>
        <v>27.785350529999999</v>
      </c>
      <c r="E127" s="45">
        <f t="shared" si="3"/>
        <v>26.322963660000003</v>
      </c>
    </row>
    <row r="128" spans="1:5" ht="16.5">
      <c r="A128" s="3" t="s">
        <v>894</v>
      </c>
      <c r="B128" s="8">
        <v>61.879999999999995</v>
      </c>
      <c r="C128" s="4">
        <v>0.05</v>
      </c>
      <c r="D128" s="45">
        <f t="shared" si="2"/>
        <v>50.898682379999997</v>
      </c>
      <c r="E128" s="45">
        <f t="shared" si="3"/>
        <v>48.219804359999998</v>
      </c>
    </row>
    <row r="129" spans="1:5" ht="15.75">
      <c r="A129" s="3" t="s">
        <v>249</v>
      </c>
      <c r="B129" s="8">
        <v>62.379999999999995</v>
      </c>
      <c r="C129" s="4">
        <v>0.05</v>
      </c>
      <c r="D129" s="45">
        <f t="shared" si="2"/>
        <v>51.309951629999993</v>
      </c>
      <c r="E129" s="45">
        <f t="shared" si="3"/>
        <v>48.609427860000004</v>
      </c>
    </row>
    <row r="130" spans="1:5" ht="15.75">
      <c r="A130" s="3" t="s">
        <v>784</v>
      </c>
      <c r="B130" s="8">
        <v>61.879999999999995</v>
      </c>
      <c r="C130" s="4">
        <v>0.05</v>
      </c>
      <c r="D130" s="45">
        <f t="shared" si="2"/>
        <v>50.898682379999997</v>
      </c>
      <c r="E130" s="45">
        <f t="shared" si="3"/>
        <v>48.219804359999998</v>
      </c>
    </row>
    <row r="131" spans="1:5" ht="15.75">
      <c r="A131" s="3" t="s">
        <v>785</v>
      </c>
      <c r="B131" s="8">
        <v>55.879999999999995</v>
      </c>
      <c r="C131" s="4">
        <v>0.1</v>
      </c>
      <c r="D131" s="45">
        <f t="shared" ref="D131:D194" si="4">B131*(1-C131)*0.93*0.95*0.98</f>
        <v>43.544322359999995</v>
      </c>
      <c r="E131" s="45">
        <f t="shared" ref="E131:E194" si="5">B131*(1-C131)*0.93*0.9*0.98</f>
        <v>41.252515919999993</v>
      </c>
    </row>
    <row r="132" spans="1:5" ht="16.5">
      <c r="A132" s="3" t="s">
        <v>890</v>
      </c>
      <c r="B132" s="8">
        <v>36.78</v>
      </c>
      <c r="C132" s="4">
        <v>0.05</v>
      </c>
      <c r="D132" s="45">
        <f t="shared" si="4"/>
        <v>30.252966030000003</v>
      </c>
      <c r="E132" s="45">
        <f t="shared" si="5"/>
        <v>28.660704660000004</v>
      </c>
    </row>
    <row r="133" spans="1:5" ht="16.5">
      <c r="A133" s="3" t="s">
        <v>890</v>
      </c>
      <c r="B133" s="8">
        <v>38.479999999999997</v>
      </c>
      <c r="C133" s="4">
        <v>0.05</v>
      </c>
      <c r="D133" s="45">
        <f t="shared" si="4"/>
        <v>31.651281479999994</v>
      </c>
      <c r="E133" s="45">
        <f t="shared" si="5"/>
        <v>29.985424559999995</v>
      </c>
    </row>
    <row r="134" spans="1:5" ht="16.5">
      <c r="A134" s="3" t="s">
        <v>890</v>
      </c>
      <c r="B134" s="8">
        <v>37.379999999999995</v>
      </c>
      <c r="C134" s="4">
        <v>0.05</v>
      </c>
      <c r="D134" s="45">
        <f t="shared" si="4"/>
        <v>30.746489130000001</v>
      </c>
      <c r="E134" s="45">
        <f t="shared" si="5"/>
        <v>29.12825286</v>
      </c>
    </row>
    <row r="135" spans="1:5" ht="16.5">
      <c r="A135" s="3" t="s">
        <v>890</v>
      </c>
      <c r="B135" s="8">
        <v>38.68</v>
      </c>
      <c r="C135" s="4">
        <v>0.05</v>
      </c>
      <c r="D135" s="45">
        <f t="shared" si="4"/>
        <v>31.815789179999999</v>
      </c>
      <c r="E135" s="45">
        <f t="shared" si="5"/>
        <v>30.141273959999999</v>
      </c>
    </row>
    <row r="136" spans="1:5" ht="16.5">
      <c r="A136" s="3" t="s">
        <v>890</v>
      </c>
      <c r="B136" s="8">
        <v>42.18</v>
      </c>
      <c r="C136" s="4">
        <v>0.05</v>
      </c>
      <c r="D136" s="45">
        <f t="shared" si="4"/>
        <v>34.69467393</v>
      </c>
      <c r="E136" s="45">
        <f t="shared" si="5"/>
        <v>32.86863846</v>
      </c>
    </row>
    <row r="137" spans="1:5" ht="16.5">
      <c r="A137" s="3" t="s">
        <v>890</v>
      </c>
      <c r="B137" s="8">
        <v>60.879999999999995</v>
      </c>
      <c r="C137" s="4">
        <v>0.05</v>
      </c>
      <c r="D137" s="45">
        <f t="shared" si="4"/>
        <v>50.076143879999996</v>
      </c>
      <c r="E137" s="45">
        <f t="shared" si="5"/>
        <v>47.440557359999993</v>
      </c>
    </row>
    <row r="138" spans="1:5" ht="16.5">
      <c r="A138" s="3" t="s">
        <v>890</v>
      </c>
      <c r="B138" s="8">
        <v>78.88</v>
      </c>
      <c r="C138" s="4">
        <v>0.05</v>
      </c>
      <c r="D138" s="45">
        <f t="shared" si="4"/>
        <v>64.88183687999998</v>
      </c>
      <c r="E138" s="45">
        <f t="shared" si="5"/>
        <v>61.467003359999993</v>
      </c>
    </row>
    <row r="139" spans="1:5" ht="16.5">
      <c r="A139" s="3" t="s">
        <v>890</v>
      </c>
      <c r="B139" s="8">
        <v>40.28</v>
      </c>
      <c r="C139" s="4">
        <v>0.05</v>
      </c>
      <c r="D139" s="45">
        <f t="shared" si="4"/>
        <v>33.131850780000001</v>
      </c>
      <c r="E139" s="45">
        <f t="shared" si="5"/>
        <v>31.388069160000004</v>
      </c>
    </row>
    <row r="140" spans="1:5" ht="16.5">
      <c r="A140" s="3" t="s">
        <v>890</v>
      </c>
      <c r="B140" s="8">
        <v>43.18</v>
      </c>
      <c r="C140" s="4">
        <v>0.05</v>
      </c>
      <c r="D140" s="45">
        <f t="shared" si="4"/>
        <v>35.517212430000001</v>
      </c>
      <c r="E140" s="45">
        <f t="shared" si="5"/>
        <v>33.647885460000005</v>
      </c>
    </row>
    <row r="141" spans="1:5" ht="16.5">
      <c r="A141" s="3" t="s">
        <v>890</v>
      </c>
      <c r="B141" s="8">
        <v>41.68</v>
      </c>
      <c r="C141" s="4">
        <v>0</v>
      </c>
      <c r="D141" s="45">
        <f t="shared" si="4"/>
        <v>36.087794399999993</v>
      </c>
      <c r="E141" s="45">
        <f t="shared" si="5"/>
        <v>34.188436800000005</v>
      </c>
    </row>
    <row r="142" spans="1:5" ht="16.5">
      <c r="A142" s="3" t="s">
        <v>891</v>
      </c>
      <c r="B142" s="8">
        <v>47.48</v>
      </c>
      <c r="C142" s="4">
        <v>0.05</v>
      </c>
      <c r="D142" s="45">
        <f t="shared" si="4"/>
        <v>39.054127979999997</v>
      </c>
      <c r="E142" s="45">
        <f t="shared" si="5"/>
        <v>36.998647560000002</v>
      </c>
    </row>
    <row r="143" spans="1:5" ht="15.75">
      <c r="A143" s="3" t="s">
        <v>786</v>
      </c>
      <c r="B143" s="8">
        <v>47.48</v>
      </c>
      <c r="C143" s="4">
        <v>0.05</v>
      </c>
      <c r="D143" s="45">
        <f t="shared" si="4"/>
        <v>39.054127979999997</v>
      </c>
      <c r="E143" s="45">
        <f t="shared" si="5"/>
        <v>36.998647560000002</v>
      </c>
    </row>
    <row r="144" spans="1:5" ht="15.75">
      <c r="A144" s="3" t="s">
        <v>787</v>
      </c>
      <c r="B144" s="8">
        <v>51.08</v>
      </c>
      <c r="C144" s="4">
        <v>0.1</v>
      </c>
      <c r="D144" s="45">
        <f t="shared" si="4"/>
        <v>39.803936760000006</v>
      </c>
      <c r="E144" s="45">
        <f t="shared" si="5"/>
        <v>37.708992720000005</v>
      </c>
    </row>
    <row r="145" spans="1:5" ht="15.75">
      <c r="A145" s="3" t="s">
        <v>255</v>
      </c>
      <c r="B145" s="8">
        <v>52.78</v>
      </c>
      <c r="C145" s="4">
        <v>0</v>
      </c>
      <c r="D145" s="45">
        <f t="shared" si="4"/>
        <v>45.698507400000004</v>
      </c>
      <c r="E145" s="45">
        <f t="shared" si="5"/>
        <v>43.293322800000006</v>
      </c>
    </row>
    <row r="146" spans="1:5" ht="15.75">
      <c r="A146" s="3" t="s">
        <v>788</v>
      </c>
      <c r="B146" s="8">
        <v>55.68</v>
      </c>
      <c r="C146" s="4">
        <v>0</v>
      </c>
      <c r="D146" s="45">
        <f t="shared" si="4"/>
        <v>48.2094144</v>
      </c>
      <c r="E146" s="45">
        <f t="shared" si="5"/>
        <v>45.672076799999999</v>
      </c>
    </row>
    <row r="147" spans="1:5" ht="16.5">
      <c r="A147" s="3" t="s">
        <v>891</v>
      </c>
      <c r="B147" s="8">
        <v>43.58</v>
      </c>
      <c r="C147" s="4">
        <v>0.1</v>
      </c>
      <c r="D147" s="45">
        <f t="shared" si="4"/>
        <v>33.95958426</v>
      </c>
      <c r="E147" s="45">
        <f t="shared" si="5"/>
        <v>32.172237719999998</v>
      </c>
    </row>
    <row r="148" spans="1:5" ht="15.75">
      <c r="A148" s="3" t="s">
        <v>252</v>
      </c>
      <c r="B148" s="8">
        <v>50.379999999999995</v>
      </c>
      <c r="C148" s="4">
        <v>0.05</v>
      </c>
      <c r="D148" s="45">
        <f t="shared" si="4"/>
        <v>41.43948962999999</v>
      </c>
      <c r="E148" s="45">
        <f t="shared" si="5"/>
        <v>39.258463859999992</v>
      </c>
    </row>
    <row r="149" spans="1:5" ht="15.75">
      <c r="A149" s="3" t="s">
        <v>789</v>
      </c>
      <c r="B149" s="8">
        <v>64.78</v>
      </c>
      <c r="C149" s="4">
        <v>0.1</v>
      </c>
      <c r="D149" s="45">
        <f t="shared" si="4"/>
        <v>50.479620659999995</v>
      </c>
      <c r="E149" s="45">
        <f t="shared" si="5"/>
        <v>47.822798519999999</v>
      </c>
    </row>
    <row r="150" spans="1:5" ht="16.5">
      <c r="A150" s="3" t="s">
        <v>890</v>
      </c>
      <c r="B150" s="8">
        <v>75.28</v>
      </c>
      <c r="C150" s="4">
        <v>0.05</v>
      </c>
      <c r="D150" s="45">
        <f t="shared" si="4"/>
        <v>61.920698279999989</v>
      </c>
      <c r="E150" s="45">
        <f t="shared" si="5"/>
        <v>58.661714159999995</v>
      </c>
    </row>
    <row r="151" spans="1:5" ht="16.5">
      <c r="A151" s="3" t="s">
        <v>890</v>
      </c>
      <c r="B151" s="8">
        <v>53.18</v>
      </c>
      <c r="C151" s="4">
        <v>0.1</v>
      </c>
      <c r="D151" s="45">
        <f t="shared" si="4"/>
        <v>41.440355460000006</v>
      </c>
      <c r="E151" s="45">
        <f t="shared" si="5"/>
        <v>39.259284120000004</v>
      </c>
    </row>
    <row r="152" spans="1:5" ht="15.75">
      <c r="A152" s="3" t="s">
        <v>790</v>
      </c>
      <c r="B152" s="8">
        <v>53.379999999999995</v>
      </c>
      <c r="C152" s="4">
        <v>8.0000000000000016E-2</v>
      </c>
      <c r="D152" s="45">
        <f t="shared" si="4"/>
        <v>42.520564967999995</v>
      </c>
      <c r="E152" s="45">
        <f t="shared" si="5"/>
        <v>40.282640495999992</v>
      </c>
    </row>
    <row r="153" spans="1:5" ht="16.5">
      <c r="A153" s="3" t="s">
        <v>890</v>
      </c>
      <c r="B153" s="8">
        <v>59.379999999999995</v>
      </c>
      <c r="C153" s="4">
        <v>0.1</v>
      </c>
      <c r="D153" s="45">
        <f t="shared" si="4"/>
        <v>46.271686860000003</v>
      </c>
      <c r="E153" s="45">
        <f t="shared" si="5"/>
        <v>43.836334920000006</v>
      </c>
    </row>
    <row r="154" spans="1:5" ht="15.75">
      <c r="A154" s="3" t="s">
        <v>258</v>
      </c>
      <c r="B154" s="8">
        <v>57.78</v>
      </c>
      <c r="C154" s="4">
        <v>0.05</v>
      </c>
      <c r="D154" s="45">
        <f t="shared" si="4"/>
        <v>47.526274529999995</v>
      </c>
      <c r="E154" s="45">
        <f t="shared" si="5"/>
        <v>45.024891660000002</v>
      </c>
    </row>
    <row r="155" spans="1:5" ht="15.75">
      <c r="A155" s="3" t="s">
        <v>791</v>
      </c>
      <c r="B155" s="8">
        <v>67.179999999999993</v>
      </c>
      <c r="C155" s="4">
        <v>0.05</v>
      </c>
      <c r="D155" s="45">
        <f t="shared" si="4"/>
        <v>55.258136429999986</v>
      </c>
      <c r="E155" s="45">
        <f t="shared" si="5"/>
        <v>52.349813459999993</v>
      </c>
    </row>
    <row r="156" spans="1:5" ht="15.75">
      <c r="A156" s="3" t="s">
        <v>260</v>
      </c>
      <c r="B156" s="8">
        <v>101.38</v>
      </c>
      <c r="C156" s="4">
        <v>0.05</v>
      </c>
      <c r="D156" s="45">
        <f t="shared" si="4"/>
        <v>83.38895312999999</v>
      </c>
      <c r="E156" s="45">
        <f t="shared" si="5"/>
        <v>79.000060860000005</v>
      </c>
    </row>
    <row r="157" spans="1:5" ht="15.75">
      <c r="A157" s="3" t="s">
        <v>262</v>
      </c>
      <c r="B157" s="8">
        <v>101.38</v>
      </c>
      <c r="C157" s="4">
        <v>0.05</v>
      </c>
      <c r="D157" s="45">
        <f t="shared" si="4"/>
        <v>83.38895312999999</v>
      </c>
      <c r="E157" s="45">
        <f t="shared" si="5"/>
        <v>79.000060860000005</v>
      </c>
    </row>
    <row r="158" spans="1:5" ht="15.75">
      <c r="A158" s="3" t="s">
        <v>792</v>
      </c>
      <c r="B158" s="8">
        <v>101.28</v>
      </c>
      <c r="C158" s="4">
        <v>3.0000000000000013E-2</v>
      </c>
      <c r="D158" s="45">
        <f t="shared" si="4"/>
        <v>85.060524528000002</v>
      </c>
      <c r="E158" s="45">
        <f t="shared" si="5"/>
        <v>80.583654816000006</v>
      </c>
    </row>
    <row r="159" spans="1:5" ht="15.75">
      <c r="A159" s="3" t="s">
        <v>793</v>
      </c>
      <c r="B159" s="8">
        <v>174.28</v>
      </c>
      <c r="C159" s="4">
        <v>0.05</v>
      </c>
      <c r="D159" s="45">
        <f t="shared" si="4"/>
        <v>143.35200978</v>
      </c>
      <c r="E159" s="45">
        <f t="shared" si="5"/>
        <v>135.80716716000001</v>
      </c>
    </row>
    <row r="160" spans="1:5" ht="15.75">
      <c r="A160" s="3" t="s">
        <v>264</v>
      </c>
      <c r="B160" s="8">
        <v>73.78</v>
      </c>
      <c r="C160" s="4">
        <v>0.05</v>
      </c>
      <c r="D160" s="45">
        <f t="shared" si="4"/>
        <v>60.686890529999992</v>
      </c>
      <c r="E160" s="45">
        <f t="shared" si="5"/>
        <v>57.492843659999998</v>
      </c>
    </row>
    <row r="161" spans="1:5" ht="15.75">
      <c r="A161" s="3" t="s">
        <v>794</v>
      </c>
      <c r="B161" s="8">
        <v>73.78</v>
      </c>
      <c r="C161" s="4">
        <v>0.05</v>
      </c>
      <c r="D161" s="45">
        <f t="shared" si="4"/>
        <v>60.686890529999992</v>
      </c>
      <c r="E161" s="45">
        <f t="shared" si="5"/>
        <v>57.492843659999998</v>
      </c>
    </row>
    <row r="162" spans="1:5" ht="16.5">
      <c r="A162" s="3" t="s">
        <v>890</v>
      </c>
      <c r="B162" s="8">
        <v>60.879999999999995</v>
      </c>
      <c r="C162" s="4">
        <v>0.1</v>
      </c>
      <c r="D162" s="45">
        <f t="shared" si="4"/>
        <v>47.440557359999993</v>
      </c>
      <c r="E162" s="45">
        <f t="shared" si="5"/>
        <v>44.94368592</v>
      </c>
    </row>
    <row r="163" spans="1:5" ht="15.75">
      <c r="A163" s="3" t="s">
        <v>266</v>
      </c>
      <c r="B163" s="8">
        <v>61.18</v>
      </c>
      <c r="C163" s="4">
        <v>0.05</v>
      </c>
      <c r="D163" s="45">
        <f t="shared" si="4"/>
        <v>50.322905429999999</v>
      </c>
      <c r="E163" s="45">
        <f t="shared" si="5"/>
        <v>47.674331459999998</v>
      </c>
    </row>
    <row r="164" spans="1:5" ht="15.75">
      <c r="A164" s="3" t="s">
        <v>795</v>
      </c>
      <c r="B164" s="8">
        <v>65.48</v>
      </c>
      <c r="C164" s="4">
        <v>0.1</v>
      </c>
      <c r="D164" s="45">
        <f t="shared" si="4"/>
        <v>51.025093560000002</v>
      </c>
      <c r="E164" s="45">
        <f t="shared" si="5"/>
        <v>48.339562319999999</v>
      </c>
    </row>
    <row r="165" spans="1:5" ht="15.75">
      <c r="A165" s="3" t="s">
        <v>269</v>
      </c>
      <c r="B165" s="8">
        <v>67.179999999999993</v>
      </c>
      <c r="C165" s="4">
        <v>0.05</v>
      </c>
      <c r="D165" s="45">
        <f t="shared" si="4"/>
        <v>55.258136429999986</v>
      </c>
      <c r="E165" s="45">
        <f t="shared" si="5"/>
        <v>52.349813459999993</v>
      </c>
    </row>
    <row r="166" spans="1:5" ht="15.75">
      <c r="A166" s="3" t="s">
        <v>796</v>
      </c>
      <c r="B166" s="8">
        <v>79.679999999999993</v>
      </c>
      <c r="C166" s="4">
        <v>0.1</v>
      </c>
      <c r="D166" s="45">
        <f t="shared" si="4"/>
        <v>62.090400959999982</v>
      </c>
      <c r="E166" s="45">
        <f t="shared" si="5"/>
        <v>58.822485119999989</v>
      </c>
    </row>
    <row r="167" spans="1:5" ht="15.75">
      <c r="A167" s="3" t="s">
        <v>271</v>
      </c>
      <c r="B167" s="8">
        <v>91.08</v>
      </c>
      <c r="C167" s="4">
        <v>0.1</v>
      </c>
      <c r="D167" s="45">
        <f t="shared" si="4"/>
        <v>70.973816759999991</v>
      </c>
      <c r="E167" s="45">
        <f t="shared" si="5"/>
        <v>67.238352719999995</v>
      </c>
    </row>
    <row r="168" spans="1:5" ht="15.75">
      <c r="A168" s="3" t="s">
        <v>797</v>
      </c>
      <c r="B168" s="8">
        <v>139.78</v>
      </c>
      <c r="C168" s="4">
        <v>0.1</v>
      </c>
      <c r="D168" s="45">
        <f t="shared" si="4"/>
        <v>108.92314566</v>
      </c>
      <c r="E168" s="45">
        <f t="shared" si="5"/>
        <v>103.19034852000001</v>
      </c>
    </row>
    <row r="169" spans="1:5" ht="15.75">
      <c r="A169" s="3" t="s">
        <v>273</v>
      </c>
      <c r="B169" s="8">
        <v>142.38000000000002</v>
      </c>
      <c r="C169" s="4">
        <v>0.05</v>
      </c>
      <c r="D169" s="45">
        <f t="shared" si="4"/>
        <v>117.11303163000004</v>
      </c>
      <c r="E169" s="45">
        <f t="shared" si="5"/>
        <v>110.94918786000004</v>
      </c>
    </row>
    <row r="170" spans="1:5" ht="16.5">
      <c r="A170" s="3" t="s">
        <v>890</v>
      </c>
      <c r="B170" s="8">
        <v>140.48000000000002</v>
      </c>
      <c r="C170" s="4">
        <v>0.1</v>
      </c>
      <c r="D170" s="45">
        <f t="shared" si="4"/>
        <v>109.46861856000001</v>
      </c>
      <c r="E170" s="45">
        <f t="shared" si="5"/>
        <v>103.70711232000001</v>
      </c>
    </row>
    <row r="171" spans="1:5" ht="15.75">
      <c r="A171" s="3" t="s">
        <v>798</v>
      </c>
      <c r="B171" s="8">
        <v>138.08000000000001</v>
      </c>
      <c r="C171" s="4">
        <v>0.15</v>
      </c>
      <c r="D171" s="45">
        <f t="shared" si="4"/>
        <v>101.62073544</v>
      </c>
      <c r="E171" s="45">
        <f t="shared" si="5"/>
        <v>96.272275680000021</v>
      </c>
    </row>
    <row r="172" spans="1:5" ht="15.75">
      <c r="A172" s="3" t="s">
        <v>799</v>
      </c>
      <c r="B172" s="8">
        <v>160.28</v>
      </c>
      <c r="C172" s="4">
        <v>0.1</v>
      </c>
      <c r="D172" s="45">
        <f t="shared" si="4"/>
        <v>124.89770916000001</v>
      </c>
      <c r="E172" s="45">
        <f t="shared" si="5"/>
        <v>118.32414552000002</v>
      </c>
    </row>
    <row r="173" spans="1:5" ht="15.75">
      <c r="A173" s="3" t="s">
        <v>275</v>
      </c>
      <c r="B173" s="8">
        <v>127.98</v>
      </c>
      <c r="C173" s="4">
        <v>0.1</v>
      </c>
      <c r="D173" s="45">
        <f t="shared" si="4"/>
        <v>99.728031060000006</v>
      </c>
      <c r="E173" s="45">
        <f t="shared" si="5"/>
        <v>94.479187320000008</v>
      </c>
    </row>
    <row r="174" spans="1:5" ht="16.5">
      <c r="A174" s="3" t="s">
        <v>892</v>
      </c>
      <c r="B174" s="8">
        <v>249.48000000000002</v>
      </c>
      <c r="C174" s="4">
        <v>0.1</v>
      </c>
      <c r="D174" s="45">
        <f t="shared" si="4"/>
        <v>194.40654155999999</v>
      </c>
      <c r="E174" s="45">
        <f t="shared" si="5"/>
        <v>184.17461832000001</v>
      </c>
    </row>
    <row r="175" spans="1:5" ht="15.75">
      <c r="A175" s="3" t="s">
        <v>277</v>
      </c>
      <c r="B175" s="8">
        <v>264.18</v>
      </c>
      <c r="C175" s="4">
        <v>0.05</v>
      </c>
      <c r="D175" s="45">
        <f t="shared" si="4"/>
        <v>217.29822093000001</v>
      </c>
      <c r="E175" s="45">
        <f t="shared" si="5"/>
        <v>205.86147246000002</v>
      </c>
    </row>
    <row r="176" spans="1:5" ht="15.75">
      <c r="A176" s="3" t="s">
        <v>800</v>
      </c>
      <c r="B176" s="8">
        <v>202.58</v>
      </c>
      <c r="C176" s="4">
        <v>0.05</v>
      </c>
      <c r="D176" s="45">
        <f t="shared" si="4"/>
        <v>166.62984933000001</v>
      </c>
      <c r="E176" s="45">
        <f t="shared" si="5"/>
        <v>157.85985726000001</v>
      </c>
    </row>
    <row r="177" spans="1:5" ht="16.5">
      <c r="A177" s="3" t="s">
        <v>890</v>
      </c>
      <c r="B177" s="8">
        <v>30.08</v>
      </c>
      <c r="C177" s="4">
        <v>0.05</v>
      </c>
      <c r="D177" s="45">
        <f t="shared" si="4"/>
        <v>24.741958079999996</v>
      </c>
      <c r="E177" s="45">
        <f t="shared" si="5"/>
        <v>23.439749760000002</v>
      </c>
    </row>
    <row r="178" spans="1:5" ht="16.5">
      <c r="A178" s="3" t="s">
        <v>890</v>
      </c>
      <c r="B178" s="8">
        <v>29.779999999999998</v>
      </c>
      <c r="C178" s="4">
        <v>0.05</v>
      </c>
      <c r="D178" s="45">
        <f t="shared" si="4"/>
        <v>24.495196529999998</v>
      </c>
      <c r="E178" s="45">
        <f t="shared" si="5"/>
        <v>23.20597566</v>
      </c>
    </row>
    <row r="179" spans="1:5" ht="16.5">
      <c r="A179" s="3" t="s">
        <v>890</v>
      </c>
      <c r="B179" s="8">
        <v>32.479999999999997</v>
      </c>
      <c r="C179" s="4">
        <v>0.05</v>
      </c>
      <c r="D179" s="45">
        <f t="shared" si="4"/>
        <v>26.716050479999996</v>
      </c>
      <c r="E179" s="45">
        <f t="shared" si="5"/>
        <v>25.309942559999996</v>
      </c>
    </row>
    <row r="180" spans="1:5" ht="16.5">
      <c r="A180" s="3" t="s">
        <v>890</v>
      </c>
      <c r="B180" s="8">
        <v>30.58</v>
      </c>
      <c r="C180" s="4">
        <v>0.15</v>
      </c>
      <c r="D180" s="45">
        <f t="shared" si="4"/>
        <v>22.505519190000001</v>
      </c>
      <c r="E180" s="45">
        <f t="shared" si="5"/>
        <v>21.321018180000003</v>
      </c>
    </row>
    <row r="181" spans="1:5" ht="16.5">
      <c r="A181" s="3" t="s">
        <v>890</v>
      </c>
      <c r="B181" s="8">
        <v>29.779999999999998</v>
      </c>
      <c r="C181" s="4">
        <v>0.15</v>
      </c>
      <c r="D181" s="45">
        <f t="shared" si="4"/>
        <v>21.916754789999999</v>
      </c>
      <c r="E181" s="45">
        <f t="shared" si="5"/>
        <v>20.76324138</v>
      </c>
    </row>
    <row r="182" spans="1:5" ht="15.75">
      <c r="A182" s="3" t="s">
        <v>279</v>
      </c>
      <c r="B182" s="8">
        <v>31.38</v>
      </c>
      <c r="C182" s="4">
        <v>0.05</v>
      </c>
      <c r="D182" s="45">
        <f t="shared" si="4"/>
        <v>25.811258129999995</v>
      </c>
      <c r="E182" s="45">
        <f t="shared" si="5"/>
        <v>24.452770859999998</v>
      </c>
    </row>
    <row r="183" spans="1:5" ht="15.75">
      <c r="A183" s="3" t="s">
        <v>801</v>
      </c>
      <c r="B183" s="8">
        <v>32.08</v>
      </c>
      <c r="C183" s="4">
        <v>0.1</v>
      </c>
      <c r="D183" s="45">
        <f t="shared" si="4"/>
        <v>24.998243760000001</v>
      </c>
      <c r="E183" s="45">
        <f t="shared" si="5"/>
        <v>23.682546720000001</v>
      </c>
    </row>
    <row r="184" spans="1:5" ht="15.75">
      <c r="A184" s="3" t="s">
        <v>284</v>
      </c>
      <c r="B184" s="8">
        <v>32.28</v>
      </c>
      <c r="C184" s="4">
        <v>0.05</v>
      </c>
      <c r="D184" s="45">
        <f t="shared" si="4"/>
        <v>26.551542779999998</v>
      </c>
      <c r="E184" s="45">
        <f t="shared" si="5"/>
        <v>25.154093160000002</v>
      </c>
    </row>
    <row r="185" spans="1:5" ht="15.75">
      <c r="A185" s="3" t="s">
        <v>802</v>
      </c>
      <c r="B185" s="8">
        <v>32.979999999999997</v>
      </c>
      <c r="C185" s="4">
        <v>0</v>
      </c>
      <c r="D185" s="45">
        <f t="shared" si="4"/>
        <v>28.555073399999998</v>
      </c>
      <c r="E185" s="45">
        <f t="shared" si="5"/>
        <v>27.0521748</v>
      </c>
    </row>
    <row r="186" spans="1:5" ht="15.75">
      <c r="A186" s="3" t="s">
        <v>286</v>
      </c>
      <c r="B186" s="8">
        <v>38.08</v>
      </c>
      <c r="C186" s="4">
        <v>0.05</v>
      </c>
      <c r="D186" s="45">
        <f t="shared" si="4"/>
        <v>31.322266079999991</v>
      </c>
      <c r="E186" s="45">
        <f t="shared" si="5"/>
        <v>29.673725759999996</v>
      </c>
    </row>
    <row r="187" spans="1:5" ht="16.5">
      <c r="A187" s="3" t="s">
        <v>892</v>
      </c>
      <c r="B187" s="8">
        <v>57.28</v>
      </c>
      <c r="C187" s="4">
        <v>0.05</v>
      </c>
      <c r="D187" s="45">
        <f t="shared" si="4"/>
        <v>47.115005279999998</v>
      </c>
      <c r="E187" s="45">
        <f t="shared" si="5"/>
        <v>44.635268159999995</v>
      </c>
    </row>
    <row r="188" spans="1:5" ht="16.5">
      <c r="A188" s="3" t="s">
        <v>890</v>
      </c>
      <c r="B188" s="8">
        <v>60.08</v>
      </c>
      <c r="C188" s="4">
        <v>0.05</v>
      </c>
      <c r="D188" s="45">
        <f t="shared" si="4"/>
        <v>49.418113079999991</v>
      </c>
      <c r="E188" s="45">
        <f t="shared" si="5"/>
        <v>46.817159759999996</v>
      </c>
    </row>
    <row r="189" spans="1:5" ht="16.5">
      <c r="A189" s="3" t="s">
        <v>890</v>
      </c>
      <c r="B189" s="8">
        <v>64.679999999999993</v>
      </c>
      <c r="C189" s="4">
        <v>0.05</v>
      </c>
      <c r="D189" s="45">
        <f t="shared" si="4"/>
        <v>53.201790179999996</v>
      </c>
      <c r="E189" s="45">
        <f t="shared" si="5"/>
        <v>50.401695959999998</v>
      </c>
    </row>
    <row r="190" spans="1:5" ht="15.75">
      <c r="A190" s="3" t="s">
        <v>288</v>
      </c>
      <c r="B190" s="8">
        <v>47.48</v>
      </c>
      <c r="C190" s="4">
        <v>0.05</v>
      </c>
      <c r="D190" s="45">
        <f t="shared" si="4"/>
        <v>39.054127979999997</v>
      </c>
      <c r="E190" s="45">
        <f t="shared" si="5"/>
        <v>36.998647560000002</v>
      </c>
    </row>
    <row r="191" spans="1:5" ht="16.5">
      <c r="A191" s="3" t="s">
        <v>890</v>
      </c>
      <c r="B191" s="8">
        <v>125.88</v>
      </c>
      <c r="C191" s="4">
        <v>0.05</v>
      </c>
      <c r="D191" s="45">
        <f t="shared" si="4"/>
        <v>103.54114638</v>
      </c>
      <c r="E191" s="45">
        <f t="shared" si="5"/>
        <v>98.091612359999999</v>
      </c>
    </row>
    <row r="192" spans="1:5" ht="16.5">
      <c r="A192" s="3" t="s">
        <v>890</v>
      </c>
      <c r="B192" s="8">
        <v>54.58</v>
      </c>
      <c r="C192" s="4">
        <v>0.05</v>
      </c>
      <c r="D192" s="45">
        <f t="shared" si="4"/>
        <v>44.89415133</v>
      </c>
      <c r="E192" s="45">
        <f t="shared" si="5"/>
        <v>42.531301260000006</v>
      </c>
    </row>
    <row r="193" spans="1:5" ht="15.75">
      <c r="A193" s="3" t="s">
        <v>290</v>
      </c>
      <c r="B193" s="8">
        <v>82.58</v>
      </c>
      <c r="C193" s="4">
        <v>0.05</v>
      </c>
      <c r="D193" s="45">
        <f t="shared" si="4"/>
        <v>67.925229329999993</v>
      </c>
      <c r="E193" s="45">
        <f t="shared" si="5"/>
        <v>64.350217260000008</v>
      </c>
    </row>
    <row r="194" spans="1:5" ht="16.5">
      <c r="A194" s="3" t="s">
        <v>890</v>
      </c>
      <c r="B194" s="8">
        <v>82.58</v>
      </c>
      <c r="C194" s="4">
        <v>0.05</v>
      </c>
      <c r="D194" s="45">
        <f t="shared" si="4"/>
        <v>67.925229329999993</v>
      </c>
      <c r="E194" s="45">
        <f t="shared" si="5"/>
        <v>64.350217260000008</v>
      </c>
    </row>
    <row r="195" spans="1:5" ht="16.5">
      <c r="A195" s="3" t="s">
        <v>890</v>
      </c>
      <c r="B195" s="8">
        <v>94.179999999999993</v>
      </c>
      <c r="C195" s="4">
        <v>0.05</v>
      </c>
      <c r="D195" s="45">
        <f t="shared" ref="D195:D258" si="6">B195*(1-C195)*0.93*0.95*0.98</f>
        <v>77.46667592999998</v>
      </c>
      <c r="E195" s="45">
        <f t="shared" ref="E195:E258" si="7">B195*(1-C195)*0.93*0.9*0.98</f>
        <v>73.389482459999996</v>
      </c>
    </row>
    <row r="196" spans="1:5" ht="15.75">
      <c r="A196" s="3" t="s">
        <v>803</v>
      </c>
      <c r="B196" s="8">
        <v>20.68</v>
      </c>
      <c r="C196" s="4">
        <v>0.05</v>
      </c>
      <c r="D196" s="45">
        <f t="shared" si="6"/>
        <v>17.010096179999998</v>
      </c>
      <c r="E196" s="45">
        <f t="shared" si="7"/>
        <v>16.11482796</v>
      </c>
    </row>
    <row r="197" spans="1:5" ht="16.5">
      <c r="A197" s="3" t="s">
        <v>891</v>
      </c>
      <c r="B197" s="8">
        <v>35.08</v>
      </c>
      <c r="C197" s="4">
        <v>0.05</v>
      </c>
      <c r="D197" s="45">
        <f t="shared" si="6"/>
        <v>28.854650579999994</v>
      </c>
      <c r="E197" s="45">
        <f t="shared" si="7"/>
        <v>27.335984759999995</v>
      </c>
    </row>
    <row r="198" spans="1:5" ht="16.5">
      <c r="A198" s="3" t="s">
        <v>892</v>
      </c>
      <c r="B198" s="8">
        <v>55.48</v>
      </c>
      <c r="C198" s="4">
        <v>0.1</v>
      </c>
      <c r="D198" s="45">
        <f t="shared" si="6"/>
        <v>43.23262356</v>
      </c>
      <c r="E198" s="45">
        <f t="shared" si="7"/>
        <v>40.95722232</v>
      </c>
    </row>
    <row r="199" spans="1:5" ht="15.75">
      <c r="A199" s="3" t="s">
        <v>295</v>
      </c>
      <c r="B199" s="8">
        <v>47.58</v>
      </c>
      <c r="C199" s="4">
        <v>0.1</v>
      </c>
      <c r="D199" s="45">
        <f t="shared" si="6"/>
        <v>37.076572259999999</v>
      </c>
      <c r="E199" s="45">
        <f t="shared" si="7"/>
        <v>35.125173720000006</v>
      </c>
    </row>
    <row r="200" spans="1:5" ht="16.5">
      <c r="A200" s="3" t="s">
        <v>891</v>
      </c>
      <c r="B200" s="8">
        <v>126.88</v>
      </c>
      <c r="C200" s="4">
        <v>0.1</v>
      </c>
      <c r="D200" s="45">
        <f t="shared" si="6"/>
        <v>98.870859359999997</v>
      </c>
      <c r="E200" s="45">
        <f t="shared" si="7"/>
        <v>93.667129919999994</v>
      </c>
    </row>
    <row r="201" spans="1:5" ht="15.75">
      <c r="A201" s="3" t="s">
        <v>300</v>
      </c>
      <c r="B201" s="8">
        <v>61.58</v>
      </c>
      <c r="C201" s="4">
        <v>0.1</v>
      </c>
      <c r="D201" s="45">
        <f t="shared" si="6"/>
        <v>47.98603026</v>
      </c>
      <c r="E201" s="45">
        <f t="shared" si="7"/>
        <v>45.46044972</v>
      </c>
    </row>
    <row r="202" spans="1:5" ht="15.75">
      <c r="A202" s="3" t="s">
        <v>298</v>
      </c>
      <c r="B202" s="8">
        <v>114.08</v>
      </c>
      <c r="C202" s="4">
        <v>0.1</v>
      </c>
      <c r="D202" s="45">
        <f t="shared" si="6"/>
        <v>88.896497760000003</v>
      </c>
      <c r="E202" s="45">
        <f t="shared" si="7"/>
        <v>84.217734719999996</v>
      </c>
    </row>
    <row r="203" spans="1:5" ht="15.75">
      <c r="A203" s="3" t="s">
        <v>804</v>
      </c>
      <c r="B203" s="8">
        <v>56.68</v>
      </c>
      <c r="C203" s="4">
        <v>0.1</v>
      </c>
      <c r="D203" s="45">
        <f t="shared" si="6"/>
        <v>44.167719959999999</v>
      </c>
      <c r="E203" s="45">
        <f t="shared" si="7"/>
        <v>41.843103120000002</v>
      </c>
    </row>
    <row r="204" spans="1:5" ht="16.5">
      <c r="A204" s="3" t="s">
        <v>890</v>
      </c>
      <c r="B204" s="8">
        <v>85.38</v>
      </c>
      <c r="C204" s="4">
        <v>0.1</v>
      </c>
      <c r="D204" s="45">
        <f t="shared" si="6"/>
        <v>66.532108859999994</v>
      </c>
      <c r="E204" s="45">
        <f t="shared" si="7"/>
        <v>63.030418920000002</v>
      </c>
    </row>
    <row r="205" spans="1:5" ht="16.5">
      <c r="A205" s="3" t="s">
        <v>890</v>
      </c>
      <c r="B205" s="8">
        <v>184.18</v>
      </c>
      <c r="C205" s="4">
        <v>0.1</v>
      </c>
      <c r="D205" s="45">
        <f t="shared" si="6"/>
        <v>143.52171246</v>
      </c>
      <c r="E205" s="45">
        <f t="shared" si="7"/>
        <v>135.96793812000001</v>
      </c>
    </row>
    <row r="206" spans="1:5" ht="15.75">
      <c r="A206" s="3" t="s">
        <v>805</v>
      </c>
      <c r="B206" s="8">
        <v>209.58</v>
      </c>
      <c r="C206" s="4">
        <v>0.1</v>
      </c>
      <c r="D206" s="45">
        <f t="shared" si="6"/>
        <v>163.31458626</v>
      </c>
      <c r="E206" s="45">
        <f t="shared" si="7"/>
        <v>154.71908172000002</v>
      </c>
    </row>
    <row r="207" spans="1:5" ht="15.75">
      <c r="A207" s="3" t="s">
        <v>302</v>
      </c>
      <c r="B207" s="8">
        <v>206.78</v>
      </c>
      <c r="C207" s="4">
        <v>0.1</v>
      </c>
      <c r="D207" s="45">
        <f t="shared" si="6"/>
        <v>161.13269465999997</v>
      </c>
      <c r="E207" s="45">
        <f t="shared" si="7"/>
        <v>152.65202652000002</v>
      </c>
    </row>
    <row r="208" spans="1:5" ht="15.75">
      <c r="A208" s="3" t="s">
        <v>806</v>
      </c>
      <c r="B208" s="8">
        <v>232.08</v>
      </c>
      <c r="C208" s="4">
        <v>0.1</v>
      </c>
      <c r="D208" s="45">
        <f t="shared" si="6"/>
        <v>180.84764376000001</v>
      </c>
      <c r="E208" s="45">
        <f t="shared" si="7"/>
        <v>171.32934672000002</v>
      </c>
    </row>
    <row r="209" spans="1:5" ht="15.75">
      <c r="A209" s="3" t="s">
        <v>304</v>
      </c>
      <c r="B209" s="8">
        <v>252.38000000000002</v>
      </c>
      <c r="C209" s="4">
        <v>0.1</v>
      </c>
      <c r="D209" s="45">
        <f t="shared" si="6"/>
        <v>196.66635786000003</v>
      </c>
      <c r="E209" s="45">
        <f t="shared" si="7"/>
        <v>186.31549692000004</v>
      </c>
    </row>
    <row r="210" spans="1:5" ht="15.75">
      <c r="A210" s="3" t="s">
        <v>807</v>
      </c>
      <c r="B210" s="8">
        <v>252.38000000000002</v>
      </c>
      <c r="C210" s="4">
        <v>0.1</v>
      </c>
      <c r="D210" s="45">
        <f t="shared" si="6"/>
        <v>196.66635786000003</v>
      </c>
      <c r="E210" s="45">
        <f t="shared" si="7"/>
        <v>186.31549692000004</v>
      </c>
    </row>
    <row r="211" spans="1:5" ht="15.75">
      <c r="A211" s="3" t="s">
        <v>808</v>
      </c>
      <c r="B211" s="8">
        <v>19.18</v>
      </c>
      <c r="C211" s="4">
        <v>0.05</v>
      </c>
      <c r="D211" s="45">
        <f t="shared" si="6"/>
        <v>15.776288430000001</v>
      </c>
      <c r="E211" s="45">
        <f t="shared" si="7"/>
        <v>14.945957460000002</v>
      </c>
    </row>
    <row r="212" spans="1:5" ht="15.75">
      <c r="A212" s="3" t="s">
        <v>809</v>
      </c>
      <c r="B212" s="8">
        <v>20.88</v>
      </c>
      <c r="C212" s="4">
        <v>0.05</v>
      </c>
      <c r="D212" s="45">
        <f t="shared" si="6"/>
        <v>17.174603879999996</v>
      </c>
      <c r="E212" s="45">
        <f t="shared" si="7"/>
        <v>16.270677360000001</v>
      </c>
    </row>
    <row r="213" spans="1:5" ht="15.75">
      <c r="A213" s="3" t="s">
        <v>810</v>
      </c>
      <c r="B213" s="8">
        <v>18.38</v>
      </c>
      <c r="C213" s="4">
        <v>0.05</v>
      </c>
      <c r="D213" s="45">
        <f t="shared" si="6"/>
        <v>15.118257629999999</v>
      </c>
      <c r="E213" s="45">
        <f t="shared" si="7"/>
        <v>14.32255986</v>
      </c>
    </row>
    <row r="214" spans="1:5" ht="15.75">
      <c r="A214" s="3" t="s">
        <v>811</v>
      </c>
      <c r="B214" s="8">
        <v>25.979999999999997</v>
      </c>
      <c r="C214" s="4">
        <v>0.05</v>
      </c>
      <c r="D214" s="45">
        <f t="shared" si="6"/>
        <v>21.369550229999998</v>
      </c>
      <c r="E214" s="45">
        <f t="shared" si="7"/>
        <v>20.244837059999998</v>
      </c>
    </row>
    <row r="215" spans="1:5" ht="16.5">
      <c r="A215" s="3" t="s">
        <v>890</v>
      </c>
      <c r="B215" s="8">
        <v>26.68</v>
      </c>
      <c r="C215" s="4">
        <v>0.05</v>
      </c>
      <c r="D215" s="45">
        <f t="shared" si="6"/>
        <v>21.945327179999996</v>
      </c>
      <c r="E215" s="45">
        <f t="shared" si="7"/>
        <v>20.790309959999998</v>
      </c>
    </row>
    <row r="216" spans="1:5" ht="16.5">
      <c r="A216" s="3" t="s">
        <v>890</v>
      </c>
      <c r="B216" s="8">
        <v>36.68</v>
      </c>
      <c r="C216" s="4">
        <v>0.05</v>
      </c>
      <c r="D216" s="45">
        <f t="shared" si="6"/>
        <v>30.170712179999995</v>
      </c>
      <c r="E216" s="45">
        <f t="shared" si="7"/>
        <v>28.58277996</v>
      </c>
    </row>
    <row r="217" spans="1:5" ht="15.75">
      <c r="A217" s="3" t="s">
        <v>812</v>
      </c>
      <c r="B217" s="8">
        <v>38.479999999999997</v>
      </c>
      <c r="C217" s="4">
        <v>0.05</v>
      </c>
      <c r="D217" s="45">
        <f t="shared" si="6"/>
        <v>31.651281479999994</v>
      </c>
      <c r="E217" s="45">
        <f t="shared" si="7"/>
        <v>29.985424559999995</v>
      </c>
    </row>
    <row r="218" spans="1:5" ht="15.75">
      <c r="A218" s="3" t="s">
        <v>813</v>
      </c>
      <c r="B218" s="8">
        <v>24.88</v>
      </c>
      <c r="C218" s="4">
        <v>0.1</v>
      </c>
      <c r="D218" s="45">
        <f t="shared" si="6"/>
        <v>19.38766536</v>
      </c>
      <c r="E218" s="45">
        <f t="shared" si="7"/>
        <v>18.367261920000001</v>
      </c>
    </row>
    <row r="219" spans="1:5" ht="15.75">
      <c r="A219" s="3" t="s">
        <v>306</v>
      </c>
      <c r="B219" s="8">
        <v>25.88</v>
      </c>
      <c r="C219" s="4">
        <v>0.05</v>
      </c>
      <c r="D219" s="45">
        <f t="shared" si="6"/>
        <v>21.287296379999997</v>
      </c>
      <c r="E219" s="45">
        <f t="shared" si="7"/>
        <v>20.166912360000001</v>
      </c>
    </row>
    <row r="220" spans="1:5" ht="15.75">
      <c r="A220" s="3" t="s">
        <v>814</v>
      </c>
      <c r="B220" s="8">
        <v>26.38</v>
      </c>
      <c r="C220" s="4">
        <v>0.05</v>
      </c>
      <c r="D220" s="45">
        <f t="shared" si="6"/>
        <v>21.698565629999997</v>
      </c>
      <c r="E220" s="45">
        <f t="shared" si="7"/>
        <v>20.556535859999997</v>
      </c>
    </row>
    <row r="221" spans="1:5" ht="15.75">
      <c r="A221" s="3" t="s">
        <v>815</v>
      </c>
      <c r="B221" s="8">
        <v>26.38</v>
      </c>
      <c r="C221" s="4">
        <v>0.05</v>
      </c>
      <c r="D221" s="45">
        <f t="shared" si="6"/>
        <v>21.698565629999997</v>
      </c>
      <c r="E221" s="45">
        <f t="shared" si="7"/>
        <v>20.556535859999997</v>
      </c>
    </row>
    <row r="222" spans="1:5" ht="15.75">
      <c r="A222" s="3" t="s">
        <v>816</v>
      </c>
      <c r="B222" s="8">
        <v>24.979999999999997</v>
      </c>
      <c r="C222" s="4">
        <v>0.05</v>
      </c>
      <c r="D222" s="45">
        <f t="shared" si="6"/>
        <v>20.547011729999994</v>
      </c>
      <c r="E222" s="45">
        <f t="shared" si="7"/>
        <v>19.465590059999997</v>
      </c>
    </row>
    <row r="223" spans="1:5" ht="15.75">
      <c r="A223" s="3" t="s">
        <v>817</v>
      </c>
      <c r="B223" s="8">
        <v>38.979999999999997</v>
      </c>
      <c r="C223" s="4">
        <v>0.05</v>
      </c>
      <c r="D223" s="45">
        <f t="shared" si="6"/>
        <v>32.062550730000005</v>
      </c>
      <c r="E223" s="45">
        <f t="shared" si="7"/>
        <v>30.375048060000001</v>
      </c>
    </row>
    <row r="224" spans="1:5" ht="15.75">
      <c r="A224" s="3" t="s">
        <v>309</v>
      </c>
      <c r="B224" s="8">
        <v>40.18</v>
      </c>
      <c r="C224" s="4">
        <v>0.05</v>
      </c>
      <c r="D224" s="45">
        <f t="shared" si="6"/>
        <v>33.049596930000007</v>
      </c>
      <c r="E224" s="45">
        <f t="shared" si="7"/>
        <v>31.310144460000004</v>
      </c>
    </row>
    <row r="225" spans="1:5" ht="15.75">
      <c r="A225" s="3" t="s">
        <v>818</v>
      </c>
      <c r="B225" s="8">
        <v>14.78</v>
      </c>
      <c r="C225" s="4">
        <v>0.05</v>
      </c>
      <c r="D225" s="45">
        <f t="shared" si="6"/>
        <v>12.15711903</v>
      </c>
      <c r="E225" s="45">
        <f t="shared" si="7"/>
        <v>11.517270659999999</v>
      </c>
    </row>
    <row r="226" spans="1:5" ht="15.75">
      <c r="A226" s="3" t="s">
        <v>819</v>
      </c>
      <c r="B226" s="8">
        <v>14.78</v>
      </c>
      <c r="C226" s="4">
        <v>0.05</v>
      </c>
      <c r="D226" s="45">
        <f t="shared" si="6"/>
        <v>12.15711903</v>
      </c>
      <c r="E226" s="45">
        <f t="shared" si="7"/>
        <v>11.517270659999999</v>
      </c>
    </row>
    <row r="227" spans="1:5" ht="15.75">
      <c r="A227" s="3" t="s">
        <v>820</v>
      </c>
      <c r="B227" s="8">
        <v>14.78</v>
      </c>
      <c r="C227" s="4">
        <v>0.05</v>
      </c>
      <c r="D227" s="45">
        <f t="shared" si="6"/>
        <v>12.15711903</v>
      </c>
      <c r="E227" s="45">
        <f t="shared" si="7"/>
        <v>11.517270659999999</v>
      </c>
    </row>
    <row r="228" spans="1:5" ht="15.75">
      <c r="A228" s="3" t="s">
        <v>821</v>
      </c>
      <c r="B228" s="8">
        <v>16.18</v>
      </c>
      <c r="C228" s="4">
        <v>0.05</v>
      </c>
      <c r="D228" s="45">
        <f t="shared" si="6"/>
        <v>13.308672929999998</v>
      </c>
      <c r="E228" s="45">
        <f t="shared" si="7"/>
        <v>12.608216459999998</v>
      </c>
    </row>
    <row r="229" spans="1:5" ht="15.75">
      <c r="A229" s="3" t="s">
        <v>311</v>
      </c>
      <c r="B229" s="8">
        <v>14.88</v>
      </c>
      <c r="C229" s="4">
        <v>0.05</v>
      </c>
      <c r="D229" s="45">
        <f t="shared" si="6"/>
        <v>12.239372879999999</v>
      </c>
      <c r="E229" s="45">
        <f t="shared" si="7"/>
        <v>11.59519536</v>
      </c>
    </row>
    <row r="230" spans="1:5" ht="15.75">
      <c r="A230" s="3" t="s">
        <v>822</v>
      </c>
      <c r="B230" s="8">
        <v>16.38</v>
      </c>
      <c r="C230" s="4">
        <v>0.05</v>
      </c>
      <c r="D230" s="45">
        <f t="shared" si="6"/>
        <v>13.473180629999998</v>
      </c>
      <c r="E230" s="45">
        <f t="shared" si="7"/>
        <v>12.764065859999999</v>
      </c>
    </row>
    <row r="231" spans="1:5" ht="15.75">
      <c r="A231" s="3" t="s">
        <v>823</v>
      </c>
      <c r="B231" s="8">
        <v>14.88</v>
      </c>
      <c r="C231" s="4">
        <v>0.05</v>
      </c>
      <c r="D231" s="45">
        <f t="shared" si="6"/>
        <v>12.239372879999999</v>
      </c>
      <c r="E231" s="45">
        <f t="shared" si="7"/>
        <v>11.59519536</v>
      </c>
    </row>
    <row r="232" spans="1:5" ht="15.75">
      <c r="A232" s="3" t="s">
        <v>824</v>
      </c>
      <c r="B232" s="8">
        <v>17.079999999999998</v>
      </c>
      <c r="C232" s="4">
        <v>0</v>
      </c>
      <c r="D232" s="45">
        <f t="shared" si="6"/>
        <v>14.788376399999999</v>
      </c>
      <c r="E232" s="45">
        <f t="shared" si="7"/>
        <v>14.010040799999999</v>
      </c>
    </row>
    <row r="233" spans="1:5" ht="16.5">
      <c r="A233" s="3" t="s">
        <v>890</v>
      </c>
      <c r="B233" s="8">
        <v>16.38</v>
      </c>
      <c r="C233" s="4">
        <v>0</v>
      </c>
      <c r="D233" s="45">
        <f t="shared" si="6"/>
        <v>14.182295399999999</v>
      </c>
      <c r="E233" s="45">
        <f t="shared" si="7"/>
        <v>13.4358588</v>
      </c>
    </row>
    <row r="234" spans="1:5" ht="16.5">
      <c r="A234" s="3" t="s">
        <v>890</v>
      </c>
      <c r="B234" s="8">
        <v>18.479999999999997</v>
      </c>
      <c r="C234" s="4">
        <v>0</v>
      </c>
      <c r="D234" s="45">
        <f t="shared" si="6"/>
        <v>16.0005384</v>
      </c>
      <c r="E234" s="45">
        <f t="shared" si="7"/>
        <v>15.1584048</v>
      </c>
    </row>
    <row r="235" spans="1:5" ht="16.5">
      <c r="A235" s="3" t="s">
        <v>890</v>
      </c>
      <c r="B235" s="8">
        <v>18.479999999999997</v>
      </c>
      <c r="C235" s="4">
        <v>0.06</v>
      </c>
      <c r="D235" s="45">
        <f t="shared" si="6"/>
        <v>15.040506095999994</v>
      </c>
      <c r="E235" s="45">
        <f t="shared" si="7"/>
        <v>14.248900511999997</v>
      </c>
    </row>
    <row r="236" spans="1:5" ht="15.75">
      <c r="A236" s="3" t="s">
        <v>825</v>
      </c>
      <c r="B236" s="8">
        <v>18.479999999999997</v>
      </c>
      <c r="C236" s="4">
        <v>0.06</v>
      </c>
      <c r="D236" s="45">
        <f t="shared" si="6"/>
        <v>15.040506095999994</v>
      </c>
      <c r="E236" s="45">
        <f t="shared" si="7"/>
        <v>14.248900511999997</v>
      </c>
    </row>
    <row r="237" spans="1:5" ht="15.75">
      <c r="A237" s="3" t="s">
        <v>826</v>
      </c>
      <c r="B237" s="8">
        <v>34.879999999999995</v>
      </c>
      <c r="C237" s="4">
        <v>0.05</v>
      </c>
      <c r="D237" s="45">
        <f t="shared" si="6"/>
        <v>28.690142879999996</v>
      </c>
      <c r="E237" s="45">
        <f t="shared" si="7"/>
        <v>27.180135360000001</v>
      </c>
    </row>
    <row r="238" spans="1:5" ht="15.75">
      <c r="A238" s="3" t="s">
        <v>827</v>
      </c>
      <c r="B238" s="8">
        <v>20.279999999999998</v>
      </c>
      <c r="C238" s="4">
        <v>0.05</v>
      </c>
      <c r="D238" s="45">
        <f t="shared" si="6"/>
        <v>16.681080779999995</v>
      </c>
      <c r="E238" s="45">
        <f t="shared" si="7"/>
        <v>15.803129159999999</v>
      </c>
    </row>
    <row r="239" spans="1:5" ht="16.5">
      <c r="A239" s="3" t="s">
        <v>890</v>
      </c>
      <c r="B239" s="8">
        <v>20.279999999999998</v>
      </c>
      <c r="C239" s="4">
        <v>0.05</v>
      </c>
      <c r="D239" s="45">
        <f t="shared" si="6"/>
        <v>16.681080779999995</v>
      </c>
      <c r="E239" s="45">
        <f t="shared" si="7"/>
        <v>15.803129159999999</v>
      </c>
    </row>
    <row r="240" spans="1:5" ht="16.5">
      <c r="A240" s="3" t="s">
        <v>890</v>
      </c>
      <c r="B240" s="8">
        <v>19.579999999999998</v>
      </c>
      <c r="C240" s="4">
        <v>0.05</v>
      </c>
      <c r="D240" s="45">
        <f t="shared" si="6"/>
        <v>16.105303829999997</v>
      </c>
      <c r="E240" s="45">
        <f t="shared" si="7"/>
        <v>15.257656259999999</v>
      </c>
    </row>
    <row r="241" spans="1:5" ht="16.5">
      <c r="A241" s="3" t="s">
        <v>890</v>
      </c>
      <c r="B241" s="8">
        <v>19.579999999999998</v>
      </c>
      <c r="C241" s="4">
        <v>0.05</v>
      </c>
      <c r="D241" s="45">
        <f t="shared" si="6"/>
        <v>16.105303829999997</v>
      </c>
      <c r="E241" s="45">
        <f t="shared" si="7"/>
        <v>15.257656259999999</v>
      </c>
    </row>
    <row r="242" spans="1:5" ht="16.5">
      <c r="A242" s="3" t="s">
        <v>890</v>
      </c>
      <c r="B242" s="8">
        <v>18.18</v>
      </c>
      <c r="C242" s="4">
        <v>0.1</v>
      </c>
      <c r="D242" s="45">
        <f t="shared" si="6"/>
        <v>14.166710460000001</v>
      </c>
      <c r="E242" s="45">
        <f t="shared" si="7"/>
        <v>13.421094120000003</v>
      </c>
    </row>
    <row r="243" spans="1:5" ht="15.75">
      <c r="A243" s="3" t="s">
        <v>314</v>
      </c>
      <c r="B243" s="8">
        <v>17.68</v>
      </c>
      <c r="C243" s="4">
        <v>0.1</v>
      </c>
      <c r="D243" s="45">
        <f t="shared" si="6"/>
        <v>13.77708696</v>
      </c>
      <c r="E243" s="45">
        <f t="shared" si="7"/>
        <v>13.051977120000002</v>
      </c>
    </row>
    <row r="244" spans="1:5" ht="15.75">
      <c r="A244" s="3" t="s">
        <v>316</v>
      </c>
      <c r="B244" s="8">
        <v>22.279999999999998</v>
      </c>
      <c r="C244" s="4">
        <v>0.05</v>
      </c>
      <c r="D244" s="45">
        <f t="shared" si="6"/>
        <v>18.326157779999999</v>
      </c>
      <c r="E244" s="45">
        <f t="shared" si="7"/>
        <v>17.361623159999997</v>
      </c>
    </row>
    <row r="245" spans="1:5" ht="15.75">
      <c r="A245" s="3" t="s">
        <v>828</v>
      </c>
      <c r="B245" s="8">
        <v>23.779999999999998</v>
      </c>
      <c r="C245" s="4">
        <v>0.05</v>
      </c>
      <c r="D245" s="45">
        <f t="shared" si="6"/>
        <v>19.559965529999996</v>
      </c>
      <c r="E245" s="45">
        <f t="shared" si="7"/>
        <v>18.530493659999998</v>
      </c>
    </row>
    <row r="246" spans="1:5" ht="15.75">
      <c r="A246" s="3" t="s">
        <v>829</v>
      </c>
      <c r="B246" s="8">
        <v>19.079999999999998</v>
      </c>
      <c r="C246" s="4">
        <v>0.05</v>
      </c>
      <c r="D246" s="45">
        <f t="shared" si="6"/>
        <v>15.694034579999999</v>
      </c>
      <c r="E246" s="45">
        <f t="shared" si="7"/>
        <v>14.86803276</v>
      </c>
    </row>
    <row r="247" spans="1:5" ht="16.5">
      <c r="A247" s="3" t="s">
        <v>890</v>
      </c>
      <c r="B247" s="8">
        <v>30.279999999999998</v>
      </c>
      <c r="C247" s="4">
        <v>0.05</v>
      </c>
      <c r="D247" s="45">
        <f t="shared" si="6"/>
        <v>24.906465779999994</v>
      </c>
      <c r="E247" s="45">
        <f t="shared" si="7"/>
        <v>23.595599159999995</v>
      </c>
    </row>
    <row r="248" spans="1:5" ht="15.75">
      <c r="A248" s="3" t="s">
        <v>830</v>
      </c>
      <c r="B248" s="8">
        <v>26.58</v>
      </c>
      <c r="C248" s="4">
        <v>0.05</v>
      </c>
      <c r="D248" s="45">
        <f t="shared" si="6"/>
        <v>21.863073329999999</v>
      </c>
      <c r="E248" s="45">
        <f t="shared" si="7"/>
        <v>20.712385259999998</v>
      </c>
    </row>
    <row r="249" spans="1:5" ht="16.5">
      <c r="A249" s="3" t="s">
        <v>890</v>
      </c>
      <c r="B249" s="8">
        <v>29.38</v>
      </c>
      <c r="C249" s="4">
        <v>0.05</v>
      </c>
      <c r="D249" s="45">
        <f t="shared" si="6"/>
        <v>24.166181129999998</v>
      </c>
      <c r="E249" s="45">
        <f t="shared" si="7"/>
        <v>22.894276859999998</v>
      </c>
    </row>
    <row r="250" spans="1:5" ht="16.5">
      <c r="A250" s="3" t="s">
        <v>890</v>
      </c>
      <c r="B250" s="8">
        <v>27.979999999999997</v>
      </c>
      <c r="C250" s="4">
        <v>0.05</v>
      </c>
      <c r="D250" s="45">
        <f t="shared" si="6"/>
        <v>23.014627229999995</v>
      </c>
      <c r="E250" s="45">
        <f t="shared" si="7"/>
        <v>21.803331059999998</v>
      </c>
    </row>
    <row r="251" spans="1:5" ht="15.75">
      <c r="A251" s="3" t="s">
        <v>831</v>
      </c>
      <c r="B251" s="8">
        <v>28.779999999999998</v>
      </c>
      <c r="C251" s="4">
        <v>0.05</v>
      </c>
      <c r="D251" s="45">
        <f t="shared" si="6"/>
        <v>23.672658029999997</v>
      </c>
      <c r="E251" s="45">
        <f t="shared" si="7"/>
        <v>22.426728659999998</v>
      </c>
    </row>
    <row r="252" spans="1:5" ht="16.5">
      <c r="A252" s="3" t="s">
        <v>890</v>
      </c>
      <c r="B252" s="8">
        <v>28.88</v>
      </c>
      <c r="C252" s="4">
        <v>0</v>
      </c>
      <c r="D252" s="45">
        <f t="shared" si="6"/>
        <v>25.005170400000001</v>
      </c>
      <c r="E252" s="45">
        <f t="shared" si="7"/>
        <v>23.6891088</v>
      </c>
    </row>
    <row r="253" spans="1:5" ht="15.75">
      <c r="A253" s="3" t="s">
        <v>832</v>
      </c>
      <c r="B253" s="8">
        <v>41.68</v>
      </c>
      <c r="C253" s="4">
        <v>0.05</v>
      </c>
      <c r="D253" s="45">
        <f t="shared" si="6"/>
        <v>34.283404679999997</v>
      </c>
      <c r="E253" s="45">
        <f t="shared" si="7"/>
        <v>32.479014960000001</v>
      </c>
    </row>
    <row r="254" spans="1:5" ht="15.75">
      <c r="A254" s="3" t="s">
        <v>319</v>
      </c>
      <c r="B254" s="8">
        <v>44.48</v>
      </c>
      <c r="C254" s="4">
        <v>0.1</v>
      </c>
      <c r="D254" s="45">
        <f t="shared" si="6"/>
        <v>34.660906559999994</v>
      </c>
      <c r="E254" s="45">
        <f t="shared" si="7"/>
        <v>32.836648320000002</v>
      </c>
    </row>
    <row r="255" spans="1:5" ht="16.5">
      <c r="A255" s="3" t="s">
        <v>890</v>
      </c>
      <c r="B255" s="8">
        <v>44.48</v>
      </c>
      <c r="C255" s="4">
        <v>0</v>
      </c>
      <c r="D255" s="45">
        <f t="shared" si="6"/>
        <v>38.512118399999999</v>
      </c>
      <c r="E255" s="45">
        <f t="shared" si="7"/>
        <v>36.4851648</v>
      </c>
    </row>
    <row r="256" spans="1:5" ht="16.5">
      <c r="A256" s="3" t="s">
        <v>890</v>
      </c>
      <c r="B256" s="8">
        <v>67.88</v>
      </c>
      <c r="C256" s="4">
        <v>0.05</v>
      </c>
      <c r="D256" s="45">
        <f t="shared" si="6"/>
        <v>55.833913379999991</v>
      </c>
      <c r="E256" s="45">
        <f t="shared" si="7"/>
        <v>52.89528636</v>
      </c>
    </row>
    <row r="257" spans="1:5" ht="15.75">
      <c r="A257" s="3" t="s">
        <v>321</v>
      </c>
      <c r="B257" s="8">
        <v>75.08</v>
      </c>
      <c r="C257" s="4">
        <v>0.05</v>
      </c>
      <c r="D257" s="45">
        <f t="shared" si="6"/>
        <v>61.756190579999995</v>
      </c>
      <c r="E257" s="45">
        <f t="shared" si="7"/>
        <v>58.505864760000001</v>
      </c>
    </row>
    <row r="258" spans="1:5" ht="15.75">
      <c r="A258" s="3" t="s">
        <v>833</v>
      </c>
      <c r="B258" s="8">
        <v>79.38</v>
      </c>
      <c r="C258" s="4">
        <v>0.05</v>
      </c>
      <c r="D258" s="45">
        <f t="shared" si="6"/>
        <v>65.293106129999984</v>
      </c>
      <c r="E258" s="45">
        <f t="shared" si="7"/>
        <v>61.856626859999999</v>
      </c>
    </row>
    <row r="259" spans="1:5" ht="15.75">
      <c r="A259" s="3" t="s">
        <v>834</v>
      </c>
      <c r="B259" s="8">
        <v>87.679999999999993</v>
      </c>
      <c r="C259" s="4">
        <v>0.05</v>
      </c>
      <c r="D259" s="45">
        <f t="shared" ref="D259:D322" si="8">B259*(1-C259)*0.93*0.95*0.98</f>
        <v>72.120175679999988</v>
      </c>
      <c r="E259" s="45">
        <f t="shared" ref="E259:E322" si="9">B259*(1-C259)*0.93*0.9*0.98</f>
        <v>68.324376959999995</v>
      </c>
    </row>
    <row r="260" spans="1:5" ht="15.75">
      <c r="A260" s="3" t="s">
        <v>835</v>
      </c>
      <c r="B260" s="8">
        <v>75.08</v>
      </c>
      <c r="C260" s="4">
        <v>5.0000000000000017E-2</v>
      </c>
      <c r="D260" s="45">
        <f t="shared" si="8"/>
        <v>61.756190579999995</v>
      </c>
      <c r="E260" s="45">
        <f t="shared" si="9"/>
        <v>58.505864760000001</v>
      </c>
    </row>
    <row r="261" spans="1:5" ht="15.75">
      <c r="A261" s="3" t="s">
        <v>324</v>
      </c>
      <c r="B261" s="8">
        <v>69.38</v>
      </c>
      <c r="C261" s="4">
        <v>8.0000000000000016E-2</v>
      </c>
      <c r="D261" s="45">
        <f t="shared" si="8"/>
        <v>55.265582567999992</v>
      </c>
      <c r="E261" s="45">
        <f t="shared" si="9"/>
        <v>52.356867695999995</v>
      </c>
    </row>
    <row r="262" spans="1:5" ht="15.75">
      <c r="A262" s="3" t="s">
        <v>327</v>
      </c>
      <c r="B262" s="8">
        <v>70.48</v>
      </c>
      <c r="C262" s="4">
        <v>8.0000000000000016E-2</v>
      </c>
      <c r="D262" s="45">
        <f t="shared" si="8"/>
        <v>56.141802527999999</v>
      </c>
      <c r="E262" s="45">
        <f t="shared" si="9"/>
        <v>53.186970815999999</v>
      </c>
    </row>
    <row r="263" spans="1:5" ht="16.5">
      <c r="A263" s="3" t="s">
        <v>895</v>
      </c>
      <c r="B263" s="8">
        <v>127.58</v>
      </c>
      <c r="C263" s="4">
        <v>0.1</v>
      </c>
      <c r="D263" s="45">
        <f t="shared" si="8"/>
        <v>99.416332260000004</v>
      </c>
      <c r="E263" s="45">
        <f t="shared" si="9"/>
        <v>94.183893720000015</v>
      </c>
    </row>
    <row r="264" spans="1:5" ht="15.75">
      <c r="A264" s="3" t="s">
        <v>329</v>
      </c>
      <c r="B264" s="8">
        <v>127.98</v>
      </c>
      <c r="C264" s="4">
        <v>0.05</v>
      </c>
      <c r="D264" s="45">
        <f t="shared" si="8"/>
        <v>105.26847723</v>
      </c>
      <c r="E264" s="45">
        <f t="shared" si="9"/>
        <v>99.728031060000006</v>
      </c>
    </row>
    <row r="265" spans="1:5" ht="15.75">
      <c r="A265" s="3" t="s">
        <v>836</v>
      </c>
      <c r="B265" s="8">
        <v>213.28</v>
      </c>
      <c r="C265" s="4">
        <v>0.05</v>
      </c>
      <c r="D265" s="45">
        <f t="shared" si="8"/>
        <v>175.43101127999998</v>
      </c>
      <c r="E265" s="45">
        <f t="shared" si="9"/>
        <v>166.19780015999999</v>
      </c>
    </row>
    <row r="266" spans="1:5" ht="15.75">
      <c r="A266" s="3" t="s">
        <v>332</v>
      </c>
      <c r="B266" s="8">
        <v>93.98</v>
      </c>
      <c r="C266" s="4">
        <v>5.0000000000000017E-2</v>
      </c>
      <c r="D266" s="45">
        <f t="shared" si="8"/>
        <v>77.302168230000007</v>
      </c>
      <c r="E266" s="45">
        <f t="shared" si="9"/>
        <v>73.233633060000003</v>
      </c>
    </row>
    <row r="267" spans="1:5" ht="16.5">
      <c r="A267" s="3" t="s">
        <v>892</v>
      </c>
      <c r="B267" s="8">
        <v>116.98</v>
      </c>
      <c r="C267" s="4">
        <v>5.0000000000000017E-2</v>
      </c>
      <c r="D267" s="45">
        <f t="shared" si="8"/>
        <v>96.220553730000006</v>
      </c>
      <c r="E267" s="45">
        <f t="shared" si="9"/>
        <v>91.15631406</v>
      </c>
    </row>
    <row r="268" spans="1:5" ht="16.5">
      <c r="A268" s="3" t="s">
        <v>892</v>
      </c>
      <c r="B268" s="8">
        <v>49.379999999999995</v>
      </c>
      <c r="C268" s="4">
        <v>0.05</v>
      </c>
      <c r="D268" s="45">
        <f t="shared" si="8"/>
        <v>40.616951129999997</v>
      </c>
      <c r="E268" s="45">
        <f t="shared" si="9"/>
        <v>38.479216860000001</v>
      </c>
    </row>
    <row r="269" spans="1:5" ht="15.75">
      <c r="A269" s="3" t="s">
        <v>837</v>
      </c>
      <c r="B269" s="8">
        <v>51.98</v>
      </c>
      <c r="C269" s="4">
        <v>0.05</v>
      </c>
      <c r="D269" s="45">
        <f t="shared" si="8"/>
        <v>42.755551229999995</v>
      </c>
      <c r="E269" s="45">
        <f t="shared" si="9"/>
        <v>40.50525906</v>
      </c>
    </row>
    <row r="270" spans="1:5" ht="15.75">
      <c r="A270" s="3" t="s">
        <v>838</v>
      </c>
      <c r="B270" s="8">
        <v>68.48</v>
      </c>
      <c r="C270" s="4">
        <v>0.05</v>
      </c>
      <c r="D270" s="45">
        <f t="shared" si="8"/>
        <v>56.327436479999996</v>
      </c>
      <c r="E270" s="45">
        <f t="shared" si="9"/>
        <v>53.362834560000003</v>
      </c>
    </row>
    <row r="271" spans="1:5" ht="15.75">
      <c r="A271" s="3" t="s">
        <v>839</v>
      </c>
      <c r="B271" s="8">
        <v>127.08</v>
      </c>
      <c r="C271" s="4">
        <v>0.05</v>
      </c>
      <c r="D271" s="45">
        <f t="shared" si="8"/>
        <v>104.52819258</v>
      </c>
      <c r="E271" s="45">
        <f t="shared" si="9"/>
        <v>99.026708760000005</v>
      </c>
    </row>
    <row r="272" spans="1:5" ht="15.75">
      <c r="A272" s="3" t="s">
        <v>335</v>
      </c>
      <c r="B272" s="8">
        <v>245.28</v>
      </c>
      <c r="C272" s="4">
        <v>0.05</v>
      </c>
      <c r="D272" s="45">
        <f t="shared" si="8"/>
        <v>201.75224327999999</v>
      </c>
      <c r="E272" s="45">
        <f t="shared" si="9"/>
        <v>191.13370415999998</v>
      </c>
    </row>
    <row r="273" spans="1:5" ht="15.75">
      <c r="A273" s="3" t="s">
        <v>338</v>
      </c>
      <c r="B273" s="8">
        <v>245.28</v>
      </c>
      <c r="C273" s="4">
        <v>0.05</v>
      </c>
      <c r="D273" s="45">
        <f t="shared" si="8"/>
        <v>201.75224327999999</v>
      </c>
      <c r="E273" s="45">
        <f t="shared" si="9"/>
        <v>191.13370415999998</v>
      </c>
    </row>
    <row r="274" spans="1:5" ht="15.75">
      <c r="A274" s="3" t="s">
        <v>840</v>
      </c>
      <c r="B274" s="8">
        <v>289.47999999999996</v>
      </c>
      <c r="C274" s="4">
        <v>0.05</v>
      </c>
      <c r="D274" s="45">
        <f t="shared" si="8"/>
        <v>238.10844497999997</v>
      </c>
      <c r="E274" s="45">
        <f t="shared" si="9"/>
        <v>225.57642155999997</v>
      </c>
    </row>
    <row r="275" spans="1:5" ht="15.75">
      <c r="A275" s="3" t="s">
        <v>340</v>
      </c>
      <c r="B275" s="8">
        <v>145.18</v>
      </c>
      <c r="C275" s="4">
        <v>0.05</v>
      </c>
      <c r="D275" s="45">
        <f t="shared" si="8"/>
        <v>119.41613942999997</v>
      </c>
      <c r="E275" s="45">
        <f t="shared" si="9"/>
        <v>113.13107946</v>
      </c>
    </row>
    <row r="276" spans="1:5" ht="15.75">
      <c r="A276" s="3" t="s">
        <v>342</v>
      </c>
      <c r="B276" s="8">
        <v>145.68</v>
      </c>
      <c r="C276" s="4">
        <v>0.05</v>
      </c>
      <c r="D276" s="45">
        <f t="shared" si="8"/>
        <v>119.82740867999999</v>
      </c>
      <c r="E276" s="45">
        <f t="shared" si="9"/>
        <v>113.52070295999999</v>
      </c>
    </row>
    <row r="277" spans="1:5" ht="15.75">
      <c r="A277" s="3" t="s">
        <v>344</v>
      </c>
      <c r="B277" s="8">
        <v>145.68</v>
      </c>
      <c r="C277" s="4">
        <v>0.05</v>
      </c>
      <c r="D277" s="45">
        <f t="shared" si="8"/>
        <v>119.82740867999999</v>
      </c>
      <c r="E277" s="45">
        <f t="shared" si="9"/>
        <v>113.52070295999999</v>
      </c>
    </row>
    <row r="278" spans="1:5" ht="15.75">
      <c r="A278" s="3" t="s">
        <v>841</v>
      </c>
      <c r="B278" s="8">
        <v>36.58</v>
      </c>
      <c r="C278" s="4">
        <v>0.1</v>
      </c>
      <c r="D278" s="45">
        <f t="shared" si="8"/>
        <v>28.504855259999996</v>
      </c>
      <c r="E278" s="45">
        <f t="shared" si="9"/>
        <v>27.004599719999998</v>
      </c>
    </row>
    <row r="279" spans="1:5" ht="15.75">
      <c r="A279" s="3" t="s">
        <v>346</v>
      </c>
      <c r="B279" s="8">
        <v>39.68</v>
      </c>
      <c r="C279" s="4">
        <v>0.03</v>
      </c>
      <c r="D279" s="45">
        <f t="shared" si="8"/>
        <v>33.325450367999991</v>
      </c>
      <c r="E279" s="45">
        <f t="shared" si="9"/>
        <v>31.571479296000003</v>
      </c>
    </row>
    <row r="280" spans="1:5" ht="15.75">
      <c r="A280" s="3" t="s">
        <v>842</v>
      </c>
      <c r="B280" s="8">
        <v>48.48</v>
      </c>
      <c r="C280" s="4">
        <v>0.05</v>
      </c>
      <c r="D280" s="45">
        <f t="shared" si="8"/>
        <v>39.876666479999997</v>
      </c>
      <c r="E280" s="45">
        <f t="shared" si="9"/>
        <v>37.777894559999993</v>
      </c>
    </row>
    <row r="281" spans="1:5" ht="16.5">
      <c r="A281" s="3" t="s">
        <v>890</v>
      </c>
      <c r="B281" s="8">
        <v>46.879999999999995</v>
      </c>
      <c r="C281" s="4">
        <v>0.05</v>
      </c>
      <c r="D281" s="45">
        <f t="shared" si="8"/>
        <v>38.560604879999993</v>
      </c>
      <c r="E281" s="45">
        <f t="shared" si="9"/>
        <v>36.531099359999999</v>
      </c>
    </row>
    <row r="282" spans="1:5" ht="16.5">
      <c r="A282" s="3" t="s">
        <v>890</v>
      </c>
      <c r="B282" s="8">
        <v>41.28</v>
      </c>
      <c r="C282" s="4">
        <v>8.0000000000000016E-2</v>
      </c>
      <c r="D282" s="45">
        <f t="shared" si="8"/>
        <v>32.882145407999992</v>
      </c>
      <c r="E282" s="45">
        <f t="shared" si="9"/>
        <v>31.151506175999998</v>
      </c>
    </row>
    <row r="283" spans="1:5" ht="15.75">
      <c r="A283" s="3" t="s">
        <v>843</v>
      </c>
      <c r="B283" s="8">
        <v>42.58</v>
      </c>
      <c r="C283" s="4">
        <v>0.03</v>
      </c>
      <c r="D283" s="45">
        <f t="shared" si="8"/>
        <v>35.761030157999997</v>
      </c>
      <c r="E283" s="45">
        <f t="shared" si="9"/>
        <v>33.878870675999998</v>
      </c>
    </row>
    <row r="284" spans="1:5" ht="15.75">
      <c r="A284" s="3" t="s">
        <v>844</v>
      </c>
      <c r="B284" s="8">
        <v>55.379999999999995</v>
      </c>
      <c r="C284" s="4">
        <v>0.1</v>
      </c>
      <c r="D284" s="45">
        <f t="shared" si="8"/>
        <v>43.154698859999996</v>
      </c>
      <c r="E284" s="45">
        <f t="shared" si="9"/>
        <v>40.883398919999998</v>
      </c>
    </row>
    <row r="285" spans="1:5" ht="15.75">
      <c r="A285" s="3" t="s">
        <v>845</v>
      </c>
      <c r="B285" s="8">
        <v>59.78</v>
      </c>
      <c r="C285" s="4">
        <v>0.05</v>
      </c>
      <c r="D285" s="45">
        <f t="shared" si="8"/>
        <v>49.171351529999995</v>
      </c>
      <c r="E285" s="45">
        <f t="shared" si="9"/>
        <v>46.583385659999998</v>
      </c>
    </row>
    <row r="286" spans="1:5" ht="15.75">
      <c r="A286" s="3" t="s">
        <v>846</v>
      </c>
      <c r="B286" s="8">
        <v>40.479999999999997</v>
      </c>
      <c r="C286" s="4">
        <v>0.05</v>
      </c>
      <c r="D286" s="45">
        <f t="shared" si="8"/>
        <v>33.296358480000002</v>
      </c>
      <c r="E286" s="45">
        <f t="shared" si="9"/>
        <v>31.543918559999998</v>
      </c>
    </row>
    <row r="287" spans="1:5" ht="15.75">
      <c r="A287" s="3" t="s">
        <v>847</v>
      </c>
      <c r="B287" s="8">
        <v>29.279999999999998</v>
      </c>
      <c r="C287" s="4">
        <v>0.1</v>
      </c>
      <c r="D287" s="45">
        <f t="shared" si="8"/>
        <v>22.816352159999997</v>
      </c>
      <c r="E287" s="45">
        <f t="shared" si="9"/>
        <v>21.615491519999999</v>
      </c>
    </row>
    <row r="288" spans="1:5" ht="15.75">
      <c r="A288" s="3" t="s">
        <v>350</v>
      </c>
      <c r="B288" s="8">
        <v>30.68</v>
      </c>
      <c r="C288" s="4">
        <v>0.05</v>
      </c>
      <c r="D288" s="45">
        <f t="shared" si="8"/>
        <v>25.235481179999997</v>
      </c>
      <c r="E288" s="45">
        <f t="shared" si="9"/>
        <v>23.907297960000001</v>
      </c>
    </row>
    <row r="289" spans="1:5" ht="15.75">
      <c r="A289" s="3" t="s">
        <v>848</v>
      </c>
      <c r="B289" s="8">
        <v>30.88</v>
      </c>
      <c r="C289" s="4">
        <v>0.05</v>
      </c>
      <c r="D289" s="45">
        <f t="shared" si="8"/>
        <v>25.399988879999999</v>
      </c>
      <c r="E289" s="45">
        <f t="shared" si="9"/>
        <v>24.063147359999999</v>
      </c>
    </row>
    <row r="290" spans="1:5" ht="16.5">
      <c r="A290" s="3" t="s">
        <v>896</v>
      </c>
      <c r="B290" s="8">
        <v>22.279999999999998</v>
      </c>
      <c r="C290" s="4">
        <v>0.1</v>
      </c>
      <c r="D290" s="45">
        <f t="shared" si="8"/>
        <v>17.361623159999997</v>
      </c>
      <c r="E290" s="45">
        <f t="shared" si="9"/>
        <v>16.447853519999999</v>
      </c>
    </row>
    <row r="291" spans="1:5" ht="16.5">
      <c r="A291" s="3" t="s">
        <v>891</v>
      </c>
      <c r="B291" s="8">
        <v>44.98</v>
      </c>
      <c r="C291" s="4">
        <v>0.1</v>
      </c>
      <c r="D291" s="45">
        <f t="shared" si="8"/>
        <v>35.05053006</v>
      </c>
      <c r="E291" s="45">
        <f t="shared" si="9"/>
        <v>33.205765319999998</v>
      </c>
    </row>
    <row r="292" spans="1:5" ht="15.75">
      <c r="A292" s="3" t="s">
        <v>353</v>
      </c>
      <c r="B292" s="8">
        <v>45.58</v>
      </c>
      <c r="C292" s="4">
        <v>0.05</v>
      </c>
      <c r="D292" s="45">
        <f t="shared" si="8"/>
        <v>37.49130482999999</v>
      </c>
      <c r="E292" s="45">
        <f t="shared" si="9"/>
        <v>35.518078259999996</v>
      </c>
    </row>
    <row r="293" spans="1:5" ht="15.75">
      <c r="A293" s="3" t="s">
        <v>849</v>
      </c>
      <c r="B293" s="8">
        <v>19.479999999999997</v>
      </c>
      <c r="C293" s="4">
        <v>0.1</v>
      </c>
      <c r="D293" s="45">
        <f t="shared" si="8"/>
        <v>15.179731559999997</v>
      </c>
      <c r="E293" s="45">
        <f t="shared" si="9"/>
        <v>14.380798319999998</v>
      </c>
    </row>
    <row r="294" spans="1:5" ht="16.5">
      <c r="A294" s="3" t="s">
        <v>890</v>
      </c>
      <c r="B294" s="8">
        <v>19.88</v>
      </c>
      <c r="C294" s="4">
        <v>0.05</v>
      </c>
      <c r="D294" s="45">
        <f t="shared" si="8"/>
        <v>16.352065379999999</v>
      </c>
      <c r="E294" s="45">
        <f t="shared" si="9"/>
        <v>15.491430360000001</v>
      </c>
    </row>
    <row r="295" spans="1:5" ht="15.75">
      <c r="A295" s="3" t="s">
        <v>850</v>
      </c>
      <c r="B295" s="8">
        <v>21.18</v>
      </c>
      <c r="C295" s="4">
        <v>0.15</v>
      </c>
      <c r="D295" s="45">
        <f t="shared" si="8"/>
        <v>15.587537489999999</v>
      </c>
      <c r="E295" s="45">
        <f t="shared" si="9"/>
        <v>14.767140779999998</v>
      </c>
    </row>
    <row r="296" spans="1:5" ht="15.75">
      <c r="A296" s="3" t="s">
        <v>851</v>
      </c>
      <c r="B296" s="8">
        <v>23.08</v>
      </c>
      <c r="C296" s="4">
        <v>0</v>
      </c>
      <c r="D296" s="45">
        <f t="shared" si="8"/>
        <v>19.983356399999998</v>
      </c>
      <c r="E296" s="45">
        <f t="shared" si="9"/>
        <v>18.931600800000002</v>
      </c>
    </row>
    <row r="297" spans="1:5" ht="15.75">
      <c r="A297" s="3" t="s">
        <v>852</v>
      </c>
      <c r="B297" s="8">
        <v>29.479999999999997</v>
      </c>
      <c r="C297" s="4">
        <v>0.05</v>
      </c>
      <c r="D297" s="45">
        <f t="shared" si="8"/>
        <v>24.248434979999995</v>
      </c>
      <c r="E297" s="45">
        <f t="shared" si="9"/>
        <v>22.972201559999995</v>
      </c>
    </row>
    <row r="298" spans="1:5" ht="15.75">
      <c r="A298" s="3" t="s">
        <v>853</v>
      </c>
      <c r="B298" s="8">
        <v>36.28</v>
      </c>
      <c r="C298" s="4">
        <v>0.1</v>
      </c>
      <c r="D298" s="45">
        <f t="shared" si="8"/>
        <v>28.271081160000001</v>
      </c>
      <c r="E298" s="45">
        <f t="shared" si="9"/>
        <v>26.783129520000003</v>
      </c>
    </row>
    <row r="299" spans="1:5" ht="15.75">
      <c r="A299" s="3" t="s">
        <v>355</v>
      </c>
      <c r="B299" s="8">
        <v>54.879999999999995</v>
      </c>
      <c r="C299" s="4">
        <v>0.1</v>
      </c>
      <c r="D299" s="45">
        <f t="shared" si="8"/>
        <v>42.765075359999997</v>
      </c>
      <c r="E299" s="45">
        <f t="shared" si="9"/>
        <v>40.514281920000002</v>
      </c>
    </row>
    <row r="300" spans="1:5" ht="15.75">
      <c r="A300" s="3" t="s">
        <v>358</v>
      </c>
      <c r="B300" s="8">
        <v>45.78</v>
      </c>
      <c r="C300" s="4">
        <v>0</v>
      </c>
      <c r="D300" s="45">
        <f t="shared" si="8"/>
        <v>39.6376974</v>
      </c>
      <c r="E300" s="45">
        <f t="shared" si="9"/>
        <v>37.551502800000002</v>
      </c>
    </row>
    <row r="301" spans="1:5" ht="15.75">
      <c r="A301" s="3" t="s">
        <v>854</v>
      </c>
      <c r="B301" s="8">
        <v>51.28</v>
      </c>
      <c r="C301" s="4">
        <v>5.0000000000000017E-2</v>
      </c>
      <c r="D301" s="45">
        <f t="shared" si="8"/>
        <v>42.179774279999997</v>
      </c>
      <c r="E301" s="45">
        <f t="shared" si="9"/>
        <v>39.95978616</v>
      </c>
    </row>
    <row r="302" spans="1:5" ht="16.5">
      <c r="A302" s="3" t="s">
        <v>890</v>
      </c>
      <c r="B302" s="8">
        <v>68.679999999999993</v>
      </c>
      <c r="C302" s="4">
        <v>0.05</v>
      </c>
      <c r="D302" s="45">
        <f t="shared" si="8"/>
        <v>56.49194417999999</v>
      </c>
      <c r="E302" s="45">
        <f t="shared" si="9"/>
        <v>53.518683959999997</v>
      </c>
    </row>
    <row r="303" spans="1:5" ht="15.75">
      <c r="A303" s="3" t="s">
        <v>360</v>
      </c>
      <c r="B303" s="8">
        <v>65.08</v>
      </c>
      <c r="C303" s="4">
        <v>0.05</v>
      </c>
      <c r="D303" s="45">
        <f t="shared" si="8"/>
        <v>53.530805579999992</v>
      </c>
      <c r="E303" s="45">
        <f t="shared" si="9"/>
        <v>50.71339476</v>
      </c>
    </row>
    <row r="304" spans="1:5" ht="15.75">
      <c r="A304" s="3" t="s">
        <v>855</v>
      </c>
      <c r="B304" s="8">
        <v>46.18</v>
      </c>
      <c r="C304" s="4">
        <v>0.05</v>
      </c>
      <c r="D304" s="45">
        <f t="shared" si="8"/>
        <v>37.984827929999994</v>
      </c>
      <c r="E304" s="45">
        <f t="shared" si="9"/>
        <v>35.985626459999999</v>
      </c>
    </row>
    <row r="305" spans="1:5" ht="16.5">
      <c r="A305" s="3" t="s">
        <v>890</v>
      </c>
      <c r="B305" s="8">
        <v>51.379999999999995</v>
      </c>
      <c r="C305" s="4">
        <v>0.05</v>
      </c>
      <c r="D305" s="45">
        <f t="shared" si="8"/>
        <v>42.26202812999999</v>
      </c>
      <c r="E305" s="45">
        <f t="shared" si="9"/>
        <v>40.03771085999999</v>
      </c>
    </row>
    <row r="306" spans="1:5" ht="16.5">
      <c r="A306" s="3" t="s">
        <v>890</v>
      </c>
      <c r="B306" s="8">
        <v>46.98</v>
      </c>
      <c r="C306" s="4">
        <v>8.0000000000000016E-2</v>
      </c>
      <c r="D306" s="45">
        <f t="shared" si="8"/>
        <v>37.422557927999996</v>
      </c>
      <c r="E306" s="45">
        <f t="shared" si="9"/>
        <v>35.452949615999998</v>
      </c>
    </row>
    <row r="307" spans="1:5" ht="15.75">
      <c r="A307" s="3" t="s">
        <v>856</v>
      </c>
      <c r="B307" s="8">
        <v>24.58</v>
      </c>
      <c r="C307" s="4">
        <v>0.1</v>
      </c>
      <c r="D307" s="45">
        <f t="shared" si="8"/>
        <v>19.153891259999998</v>
      </c>
      <c r="E307" s="45">
        <f t="shared" si="9"/>
        <v>18.145791720000002</v>
      </c>
    </row>
    <row r="308" spans="1:5" ht="16.5">
      <c r="A308" s="3" t="s">
        <v>892</v>
      </c>
      <c r="B308" s="8">
        <v>42.18</v>
      </c>
      <c r="C308" s="4">
        <v>0.1</v>
      </c>
      <c r="D308" s="45">
        <f t="shared" si="8"/>
        <v>32.86863846</v>
      </c>
      <c r="E308" s="45">
        <f t="shared" si="9"/>
        <v>31.138710120000006</v>
      </c>
    </row>
    <row r="309" spans="1:5" ht="15.75">
      <c r="A309" s="3" t="s">
        <v>363</v>
      </c>
      <c r="B309" s="8">
        <v>44.78</v>
      </c>
      <c r="C309" s="4">
        <v>0</v>
      </c>
      <c r="D309" s="45">
        <f t="shared" si="8"/>
        <v>38.771867399999998</v>
      </c>
      <c r="E309" s="45">
        <f t="shared" si="9"/>
        <v>36.731242799999997</v>
      </c>
    </row>
    <row r="310" spans="1:5" ht="15.75">
      <c r="A310" s="3" t="s">
        <v>857</v>
      </c>
      <c r="B310" s="8">
        <v>99.58</v>
      </c>
      <c r="C310" s="4">
        <v>0.05</v>
      </c>
      <c r="D310" s="45">
        <f t="shared" si="8"/>
        <v>81.908383829999991</v>
      </c>
      <c r="E310" s="45">
        <f t="shared" si="9"/>
        <v>77.597416260000003</v>
      </c>
    </row>
    <row r="311" spans="1:5" ht="15.75">
      <c r="A311" s="3" t="s">
        <v>858</v>
      </c>
      <c r="B311" s="8">
        <v>68.28</v>
      </c>
      <c r="C311" s="4">
        <v>0.05</v>
      </c>
      <c r="D311" s="45">
        <f t="shared" si="8"/>
        <v>56.162928780000001</v>
      </c>
      <c r="E311" s="45">
        <f t="shared" si="9"/>
        <v>53.206985160000002</v>
      </c>
    </row>
    <row r="312" spans="1:5" ht="15.75">
      <c r="A312" s="3" t="s">
        <v>859</v>
      </c>
      <c r="B312" s="8">
        <v>44.68</v>
      </c>
      <c r="C312" s="4">
        <v>0.1</v>
      </c>
      <c r="D312" s="45">
        <f t="shared" si="8"/>
        <v>34.816755960000002</v>
      </c>
      <c r="E312" s="45">
        <f t="shared" si="9"/>
        <v>32.984295120000006</v>
      </c>
    </row>
    <row r="313" spans="1:5" ht="16.5">
      <c r="A313" s="3" t="s">
        <v>890</v>
      </c>
      <c r="B313" s="8">
        <v>30.88</v>
      </c>
      <c r="C313" s="4">
        <v>0.05</v>
      </c>
      <c r="D313" s="45">
        <f t="shared" si="8"/>
        <v>25.399988879999999</v>
      </c>
      <c r="E313" s="45">
        <f t="shared" si="9"/>
        <v>24.063147359999999</v>
      </c>
    </row>
    <row r="314" spans="1:5" ht="15.75">
      <c r="A314" s="3" t="s">
        <v>860</v>
      </c>
      <c r="B314" s="8">
        <v>33.979999999999997</v>
      </c>
      <c r="C314" s="4">
        <v>0.05</v>
      </c>
      <c r="D314" s="45">
        <f t="shared" si="8"/>
        <v>27.949858229999997</v>
      </c>
      <c r="E314" s="45">
        <f t="shared" si="9"/>
        <v>26.478813059999997</v>
      </c>
    </row>
    <row r="315" spans="1:5" ht="15.75">
      <c r="A315" s="3" t="s">
        <v>861</v>
      </c>
      <c r="B315" s="8">
        <v>33.979999999999997</v>
      </c>
      <c r="C315" s="4">
        <v>0.05</v>
      </c>
      <c r="D315" s="45">
        <f t="shared" si="8"/>
        <v>27.949858229999997</v>
      </c>
      <c r="E315" s="45">
        <f t="shared" si="9"/>
        <v>26.478813059999997</v>
      </c>
    </row>
    <row r="316" spans="1:5" ht="15.75">
      <c r="A316" s="3" t="s">
        <v>862</v>
      </c>
      <c r="B316" s="8">
        <v>39.479999999999997</v>
      </c>
      <c r="C316" s="4">
        <v>0.1</v>
      </c>
      <c r="D316" s="45">
        <f t="shared" si="8"/>
        <v>30.764671559999996</v>
      </c>
      <c r="E316" s="45">
        <f t="shared" si="9"/>
        <v>29.145478319999999</v>
      </c>
    </row>
    <row r="317" spans="1:5" ht="15.75">
      <c r="A317" s="3" t="s">
        <v>366</v>
      </c>
      <c r="B317" s="8">
        <v>39.479999999999997</v>
      </c>
      <c r="C317" s="4">
        <v>0.05</v>
      </c>
      <c r="D317" s="45">
        <f t="shared" si="8"/>
        <v>32.473819979999988</v>
      </c>
      <c r="E317" s="45">
        <f t="shared" si="9"/>
        <v>30.764671559999996</v>
      </c>
    </row>
    <row r="318" spans="1:5" ht="15.75">
      <c r="A318" s="3" t="s">
        <v>863</v>
      </c>
      <c r="B318" s="8">
        <v>42.98</v>
      </c>
      <c r="C318" s="4">
        <v>0.05</v>
      </c>
      <c r="D318" s="45">
        <f t="shared" si="8"/>
        <v>35.352704729999992</v>
      </c>
      <c r="E318" s="45">
        <f t="shared" si="9"/>
        <v>33.492036059999997</v>
      </c>
    </row>
    <row r="319" spans="1:5" ht="16.5">
      <c r="A319" s="3" t="s">
        <v>890</v>
      </c>
      <c r="B319" s="8">
        <v>56.08</v>
      </c>
      <c r="C319" s="4">
        <v>0.1</v>
      </c>
      <c r="D319" s="45">
        <f t="shared" si="8"/>
        <v>43.700171759999996</v>
      </c>
      <c r="E319" s="45">
        <f t="shared" si="9"/>
        <v>41.400162719999997</v>
      </c>
    </row>
    <row r="320" spans="1:5" ht="15.75">
      <c r="A320" s="3" t="s">
        <v>368</v>
      </c>
      <c r="B320" s="8">
        <v>102.78</v>
      </c>
      <c r="C320" s="4">
        <v>0.1</v>
      </c>
      <c r="D320" s="45">
        <f t="shared" si="8"/>
        <v>80.091006660000005</v>
      </c>
      <c r="E320" s="45">
        <f t="shared" si="9"/>
        <v>75.875690520000006</v>
      </c>
    </row>
    <row r="321" spans="1:5" ht="15.75">
      <c r="A321" s="3" t="s">
        <v>864</v>
      </c>
      <c r="B321" s="8">
        <v>116.78</v>
      </c>
      <c r="C321" s="4">
        <v>0.05</v>
      </c>
      <c r="D321" s="45">
        <f t="shared" si="8"/>
        <v>96.056046030000005</v>
      </c>
      <c r="E321" s="45">
        <f t="shared" si="9"/>
        <v>91.000464660000006</v>
      </c>
    </row>
    <row r="322" spans="1:5" ht="15.75">
      <c r="A322" s="3" t="s">
        <v>865</v>
      </c>
      <c r="B322" s="8">
        <v>181.38000000000002</v>
      </c>
      <c r="C322" s="4">
        <v>0.05</v>
      </c>
      <c r="D322" s="45">
        <f t="shared" si="8"/>
        <v>149.19203313</v>
      </c>
      <c r="E322" s="45">
        <f t="shared" si="9"/>
        <v>141.33982086</v>
      </c>
    </row>
    <row r="323" spans="1:5" ht="15.75">
      <c r="A323" s="3" t="s">
        <v>370</v>
      </c>
      <c r="B323" s="8">
        <v>29.779999999999998</v>
      </c>
      <c r="C323" s="4">
        <v>0.05</v>
      </c>
      <c r="D323" s="45">
        <f t="shared" ref="D323:D386" si="10">B323*(1-C323)*0.93*0.95*0.98</f>
        <v>24.495196529999998</v>
      </c>
      <c r="E323" s="45">
        <f t="shared" ref="E323:E386" si="11">B323*(1-C323)*0.93*0.9*0.98</f>
        <v>23.20597566</v>
      </c>
    </row>
    <row r="324" spans="1:5" ht="15.75">
      <c r="A324" s="3" t="s">
        <v>866</v>
      </c>
      <c r="B324" s="8">
        <v>30.979999999999997</v>
      </c>
      <c r="C324" s="4">
        <v>0.05</v>
      </c>
      <c r="D324" s="45">
        <f t="shared" si="10"/>
        <v>25.482242729999996</v>
      </c>
      <c r="E324" s="45">
        <f t="shared" si="11"/>
        <v>24.141072059999999</v>
      </c>
    </row>
    <row r="325" spans="1:5" ht="15.75">
      <c r="A325" s="3" t="s">
        <v>867</v>
      </c>
      <c r="B325" s="8">
        <v>63.68</v>
      </c>
      <c r="C325" s="4">
        <v>5.0000000000000017E-2</v>
      </c>
      <c r="D325" s="45">
        <f t="shared" si="10"/>
        <v>52.379251679999996</v>
      </c>
      <c r="E325" s="45">
        <f t="shared" si="11"/>
        <v>49.62244896</v>
      </c>
    </row>
    <row r="326" spans="1:5" ht="16.5">
      <c r="A326" s="3" t="s">
        <v>890</v>
      </c>
      <c r="B326" s="8">
        <v>73.48</v>
      </c>
      <c r="C326" s="4">
        <v>5.0000000000000017E-2</v>
      </c>
      <c r="D326" s="45">
        <f t="shared" si="10"/>
        <v>60.44012897999999</v>
      </c>
      <c r="E326" s="45">
        <f t="shared" si="11"/>
        <v>57.25906956</v>
      </c>
    </row>
    <row r="327" spans="1:5" ht="16.5">
      <c r="A327" s="3" t="s">
        <v>890</v>
      </c>
      <c r="B327" s="8">
        <v>178.28</v>
      </c>
      <c r="C327" s="4">
        <v>5.0000000000000017E-2</v>
      </c>
      <c r="D327" s="45">
        <f t="shared" si="10"/>
        <v>146.64216378</v>
      </c>
      <c r="E327" s="45">
        <f t="shared" si="11"/>
        <v>138.92415516</v>
      </c>
    </row>
    <row r="328" spans="1:5" ht="16.5">
      <c r="A328" s="3" t="s">
        <v>890</v>
      </c>
      <c r="B328" s="8">
        <v>30.779999999999998</v>
      </c>
      <c r="C328" s="4">
        <v>0</v>
      </c>
      <c r="D328" s="45">
        <f t="shared" si="10"/>
        <v>26.650247399999998</v>
      </c>
      <c r="E328" s="45">
        <f t="shared" si="11"/>
        <v>25.247602799999999</v>
      </c>
    </row>
    <row r="329" spans="1:5" ht="15.75">
      <c r="A329" s="3" t="s">
        <v>868</v>
      </c>
      <c r="B329" s="8">
        <v>58.379999999999995</v>
      </c>
      <c r="C329" s="4">
        <v>0.1</v>
      </c>
      <c r="D329" s="45">
        <f t="shared" si="10"/>
        <v>45.49243985999999</v>
      </c>
      <c r="E329" s="45">
        <f t="shared" si="11"/>
        <v>43.098100919999993</v>
      </c>
    </row>
    <row r="330" spans="1:5" ht="15.75">
      <c r="A330" s="3" t="s">
        <v>373</v>
      </c>
      <c r="B330" s="8">
        <v>68.38</v>
      </c>
      <c r="C330" s="4">
        <v>0.1</v>
      </c>
      <c r="D330" s="45">
        <f t="shared" si="10"/>
        <v>53.284909859999992</v>
      </c>
      <c r="E330" s="45">
        <f t="shared" si="11"/>
        <v>50.480440919999999</v>
      </c>
    </row>
    <row r="331" spans="1:5" ht="15.75">
      <c r="A331" s="3" t="s">
        <v>376</v>
      </c>
      <c r="B331" s="8">
        <v>134.98000000000002</v>
      </c>
      <c r="C331" s="4">
        <v>0.1</v>
      </c>
      <c r="D331" s="45">
        <f t="shared" si="10"/>
        <v>105.18276006000001</v>
      </c>
      <c r="E331" s="45">
        <f t="shared" si="11"/>
        <v>99.646825320000019</v>
      </c>
    </row>
    <row r="332" spans="1:5" ht="15.75">
      <c r="A332" s="3" t="s">
        <v>378</v>
      </c>
      <c r="B332" s="8">
        <v>154.78</v>
      </c>
      <c r="C332" s="4">
        <v>0.1</v>
      </c>
      <c r="D332" s="45">
        <f t="shared" si="10"/>
        <v>120.61185065999999</v>
      </c>
      <c r="E332" s="45">
        <f t="shared" si="11"/>
        <v>114.26385852</v>
      </c>
    </row>
    <row r="333" spans="1:5" ht="15.75">
      <c r="A333" s="3" t="s">
        <v>380</v>
      </c>
      <c r="B333" s="8">
        <v>14.48</v>
      </c>
      <c r="C333" s="4">
        <v>0</v>
      </c>
      <c r="D333" s="45">
        <f t="shared" si="10"/>
        <v>12.5372184</v>
      </c>
      <c r="E333" s="45">
        <f t="shared" si="11"/>
        <v>11.8773648</v>
      </c>
    </row>
    <row r="334" spans="1:5" ht="15.75">
      <c r="A334" s="3" t="s">
        <v>869</v>
      </c>
      <c r="B334" s="8">
        <v>13.28</v>
      </c>
      <c r="C334" s="4">
        <v>0.05</v>
      </c>
      <c r="D334" s="45">
        <f t="shared" si="10"/>
        <v>10.92331128</v>
      </c>
      <c r="E334" s="45">
        <f t="shared" si="11"/>
        <v>10.348400160000001</v>
      </c>
    </row>
    <row r="335" spans="1:5" ht="15.75">
      <c r="A335" s="3" t="s">
        <v>870</v>
      </c>
      <c r="B335" s="8">
        <v>28.779999999999998</v>
      </c>
      <c r="C335" s="4">
        <v>0.05</v>
      </c>
      <c r="D335" s="45">
        <f t="shared" si="10"/>
        <v>23.672658029999997</v>
      </c>
      <c r="E335" s="45">
        <f t="shared" si="11"/>
        <v>22.426728659999998</v>
      </c>
    </row>
    <row r="336" spans="1:5" ht="15.75">
      <c r="A336" s="3" t="s">
        <v>382</v>
      </c>
      <c r="B336" s="8">
        <v>14.88</v>
      </c>
      <c r="C336" s="4">
        <v>0</v>
      </c>
      <c r="D336" s="45">
        <f t="shared" si="10"/>
        <v>12.883550400000001</v>
      </c>
      <c r="E336" s="45">
        <f t="shared" si="11"/>
        <v>12.205468800000002</v>
      </c>
    </row>
    <row r="337" spans="1:5" ht="15.75">
      <c r="A337" s="3" t="s">
        <v>385</v>
      </c>
      <c r="B337" s="8">
        <v>12.18</v>
      </c>
      <c r="C337" s="4">
        <v>0.05</v>
      </c>
      <c r="D337" s="45">
        <f t="shared" si="10"/>
        <v>10.018518929999999</v>
      </c>
      <c r="E337" s="45">
        <f t="shared" si="11"/>
        <v>9.4912284600000003</v>
      </c>
    </row>
    <row r="338" spans="1:5" ht="16.5">
      <c r="A338" s="3" t="s">
        <v>890</v>
      </c>
      <c r="B338" s="8">
        <v>18.079999999999998</v>
      </c>
      <c r="C338" s="4">
        <v>0.1</v>
      </c>
      <c r="D338" s="45">
        <f t="shared" si="10"/>
        <v>14.088785759999999</v>
      </c>
      <c r="E338" s="45">
        <f t="shared" si="11"/>
        <v>13.347270719999997</v>
      </c>
    </row>
    <row r="339" spans="1:5" ht="16.5">
      <c r="A339" s="3" t="s">
        <v>890</v>
      </c>
      <c r="B339" s="8">
        <v>20.479999999999997</v>
      </c>
      <c r="C339" s="4">
        <v>0.1</v>
      </c>
      <c r="D339" s="45">
        <f t="shared" si="10"/>
        <v>15.958978559999997</v>
      </c>
      <c r="E339" s="45">
        <f t="shared" si="11"/>
        <v>15.119032319999997</v>
      </c>
    </row>
    <row r="340" spans="1:5" ht="15.75">
      <c r="A340" s="3" t="s">
        <v>387</v>
      </c>
      <c r="B340" s="8">
        <v>20.779999999999998</v>
      </c>
      <c r="C340" s="4">
        <v>0.05</v>
      </c>
      <c r="D340" s="45">
        <f t="shared" si="10"/>
        <v>17.092350029999999</v>
      </c>
      <c r="E340" s="45">
        <f t="shared" si="11"/>
        <v>16.19275266</v>
      </c>
    </row>
    <row r="341" spans="1:5" ht="15.75">
      <c r="A341" s="3" t="s">
        <v>871</v>
      </c>
      <c r="B341" s="8">
        <v>35.58</v>
      </c>
      <c r="C341" s="4">
        <v>0.05</v>
      </c>
      <c r="D341" s="45">
        <f t="shared" si="10"/>
        <v>29.265919829999998</v>
      </c>
      <c r="E341" s="45">
        <f t="shared" si="11"/>
        <v>27.725608259999998</v>
      </c>
    </row>
    <row r="342" spans="1:5" ht="16.5">
      <c r="A342" s="3" t="s">
        <v>890</v>
      </c>
      <c r="B342" s="8">
        <v>29.18</v>
      </c>
      <c r="C342" s="4">
        <v>0.05</v>
      </c>
      <c r="D342" s="45">
        <f t="shared" si="10"/>
        <v>24.00167343</v>
      </c>
      <c r="E342" s="45">
        <f t="shared" si="11"/>
        <v>22.73842746</v>
      </c>
    </row>
    <row r="343" spans="1:5" ht="15.75">
      <c r="A343" s="3" t="s">
        <v>872</v>
      </c>
      <c r="B343" s="8">
        <v>31.479999999999997</v>
      </c>
      <c r="C343" s="4">
        <v>0.05</v>
      </c>
      <c r="D343" s="45">
        <f t="shared" si="10"/>
        <v>25.893511979999996</v>
      </c>
      <c r="E343" s="45">
        <f t="shared" si="11"/>
        <v>24.530695559999998</v>
      </c>
    </row>
    <row r="344" spans="1:5" ht="15.75">
      <c r="A344" s="3" t="s">
        <v>873</v>
      </c>
      <c r="B344" s="8">
        <v>31.479999999999997</v>
      </c>
      <c r="C344" s="4">
        <v>0.05</v>
      </c>
      <c r="D344" s="45">
        <f t="shared" si="10"/>
        <v>25.893511979999996</v>
      </c>
      <c r="E344" s="45">
        <f t="shared" si="11"/>
        <v>24.530695559999998</v>
      </c>
    </row>
    <row r="345" spans="1:5" ht="15.75">
      <c r="A345" s="3" t="s">
        <v>874</v>
      </c>
      <c r="B345" s="8">
        <v>29.18</v>
      </c>
      <c r="C345" s="4">
        <v>0.05</v>
      </c>
      <c r="D345" s="45">
        <f t="shared" si="10"/>
        <v>24.00167343</v>
      </c>
      <c r="E345" s="45">
        <f t="shared" si="11"/>
        <v>22.73842746</v>
      </c>
    </row>
    <row r="346" spans="1:5" ht="15.75">
      <c r="A346" s="3" t="s">
        <v>875</v>
      </c>
      <c r="B346" s="8">
        <v>31.58</v>
      </c>
      <c r="C346" s="4">
        <v>0.05</v>
      </c>
      <c r="D346" s="45">
        <f t="shared" si="10"/>
        <v>25.97576583</v>
      </c>
      <c r="E346" s="45">
        <f t="shared" si="11"/>
        <v>24.608620259999999</v>
      </c>
    </row>
    <row r="347" spans="1:5" ht="15.75">
      <c r="A347" s="3" t="s">
        <v>876</v>
      </c>
      <c r="B347" s="8">
        <v>28.58</v>
      </c>
      <c r="C347" s="4">
        <v>0.05</v>
      </c>
      <c r="D347" s="45">
        <f t="shared" si="10"/>
        <v>23.508150329999996</v>
      </c>
      <c r="E347" s="45">
        <f t="shared" si="11"/>
        <v>22.270879259999997</v>
      </c>
    </row>
    <row r="348" spans="1:5" ht="15.75">
      <c r="A348" s="3" t="s">
        <v>391</v>
      </c>
      <c r="B348" s="8">
        <v>31.58</v>
      </c>
      <c r="C348" s="4">
        <v>0.05</v>
      </c>
      <c r="D348" s="45">
        <f t="shared" si="10"/>
        <v>25.97576583</v>
      </c>
      <c r="E348" s="45">
        <f t="shared" si="11"/>
        <v>24.608620259999999</v>
      </c>
    </row>
    <row r="349" spans="1:5" ht="15.75">
      <c r="A349" s="3" t="s">
        <v>877</v>
      </c>
      <c r="B349" s="8">
        <v>31.779999999999998</v>
      </c>
      <c r="C349" s="4">
        <v>0</v>
      </c>
      <c r="D349" s="45">
        <f t="shared" si="10"/>
        <v>27.5160774</v>
      </c>
      <c r="E349" s="45">
        <f t="shared" si="11"/>
        <v>26.0678628</v>
      </c>
    </row>
    <row r="350" spans="1:5" ht="15.75">
      <c r="A350" s="3" t="s">
        <v>878</v>
      </c>
      <c r="B350" s="8">
        <v>25.88</v>
      </c>
      <c r="C350" s="4">
        <v>0.05</v>
      </c>
      <c r="D350" s="45">
        <f t="shared" si="10"/>
        <v>21.287296379999997</v>
      </c>
      <c r="E350" s="45">
        <f t="shared" si="11"/>
        <v>20.166912360000001</v>
      </c>
    </row>
    <row r="351" spans="1:5" ht="15.75">
      <c r="A351" s="3" t="s">
        <v>879</v>
      </c>
      <c r="B351" s="8">
        <v>55.28</v>
      </c>
      <c r="C351" s="4">
        <v>0.05</v>
      </c>
      <c r="D351" s="45">
        <f t="shared" si="10"/>
        <v>45.469928279999998</v>
      </c>
      <c r="E351" s="45">
        <f t="shared" si="11"/>
        <v>43.076774159999999</v>
      </c>
    </row>
    <row r="352" spans="1:5" ht="15.75">
      <c r="A352" s="3" t="s">
        <v>880</v>
      </c>
      <c r="B352" s="8">
        <v>59.58</v>
      </c>
      <c r="C352" s="4">
        <v>0.05</v>
      </c>
      <c r="D352" s="45">
        <f t="shared" si="10"/>
        <v>49.006843829999994</v>
      </c>
      <c r="E352" s="45">
        <f t="shared" si="11"/>
        <v>46.427536260000004</v>
      </c>
    </row>
    <row r="353" spans="1:5" ht="16.5">
      <c r="A353" s="3" t="s">
        <v>891</v>
      </c>
      <c r="B353" s="8">
        <v>47.379999999999995</v>
      </c>
      <c r="C353" s="4">
        <v>0.05</v>
      </c>
      <c r="D353" s="45">
        <f t="shared" si="10"/>
        <v>38.971874129999996</v>
      </c>
      <c r="E353" s="45">
        <f t="shared" si="11"/>
        <v>36.920722860000005</v>
      </c>
    </row>
    <row r="354" spans="1:5" ht="16.5">
      <c r="A354" s="3" t="s">
        <v>890</v>
      </c>
      <c r="B354" s="8">
        <v>182.88000000000002</v>
      </c>
      <c r="C354" s="4">
        <v>0</v>
      </c>
      <c r="D354" s="45">
        <f t="shared" si="10"/>
        <v>158.34299040000002</v>
      </c>
      <c r="E354" s="45">
        <f t="shared" si="11"/>
        <v>150.00914880000005</v>
      </c>
    </row>
    <row r="355" spans="1:5" ht="16.5">
      <c r="A355" s="3" t="s">
        <v>890</v>
      </c>
      <c r="B355" s="8">
        <v>354.38</v>
      </c>
      <c r="C355" s="4">
        <v>0</v>
      </c>
      <c r="D355" s="45">
        <f t="shared" si="10"/>
        <v>306.83283539999996</v>
      </c>
      <c r="E355" s="45">
        <f t="shared" si="11"/>
        <v>290.68373880000001</v>
      </c>
    </row>
    <row r="356" spans="1:5" ht="15.75">
      <c r="A356" s="3" t="s">
        <v>881</v>
      </c>
      <c r="B356" s="8">
        <v>85.98</v>
      </c>
      <c r="C356" s="4">
        <v>0</v>
      </c>
      <c r="D356" s="45">
        <f t="shared" si="10"/>
        <v>74.444063400000019</v>
      </c>
      <c r="E356" s="45">
        <f t="shared" si="11"/>
        <v>70.525954800000008</v>
      </c>
    </row>
    <row r="357" spans="1:5" ht="15.75">
      <c r="A357" s="3" t="s">
        <v>882</v>
      </c>
      <c r="B357" s="8">
        <v>167.68</v>
      </c>
      <c r="C357" s="4">
        <v>0.1</v>
      </c>
      <c r="D357" s="45">
        <f t="shared" si="10"/>
        <v>130.66413695999998</v>
      </c>
      <c r="E357" s="45">
        <f t="shared" si="11"/>
        <v>123.78707712000001</v>
      </c>
    </row>
    <row r="358" spans="1:5" ht="15.75">
      <c r="A358" s="3" t="s">
        <v>883</v>
      </c>
      <c r="B358" s="8">
        <v>79.38</v>
      </c>
      <c r="C358" s="4">
        <v>0.1</v>
      </c>
      <c r="D358" s="45">
        <f t="shared" si="10"/>
        <v>61.856626859999992</v>
      </c>
      <c r="E358" s="45">
        <f t="shared" si="11"/>
        <v>58.60101491999999</v>
      </c>
    </row>
    <row r="359" spans="1:5" ht="15.75">
      <c r="A359" s="3" t="s">
        <v>884</v>
      </c>
      <c r="B359" s="8">
        <v>59.58</v>
      </c>
      <c r="C359" s="4">
        <v>0.1</v>
      </c>
      <c r="D359" s="45">
        <f t="shared" si="10"/>
        <v>46.427536260000004</v>
      </c>
      <c r="E359" s="45">
        <f t="shared" si="11"/>
        <v>43.983981720000003</v>
      </c>
    </row>
    <row r="360" spans="1:5" ht="15.75">
      <c r="A360" s="3" t="s">
        <v>885</v>
      </c>
      <c r="B360" s="8">
        <v>75.48</v>
      </c>
      <c r="C360" s="4">
        <v>0.1</v>
      </c>
      <c r="D360" s="45">
        <f t="shared" si="10"/>
        <v>58.817563560000004</v>
      </c>
      <c r="E360" s="45">
        <f t="shared" si="11"/>
        <v>55.721902320000005</v>
      </c>
    </row>
    <row r="361" spans="1:5" ht="15.75">
      <c r="A361" s="3" t="s">
        <v>886</v>
      </c>
      <c r="B361" s="8">
        <v>146.78</v>
      </c>
      <c r="C361" s="4">
        <v>0.1</v>
      </c>
      <c r="D361" s="45">
        <f t="shared" si="10"/>
        <v>114.37787466</v>
      </c>
      <c r="E361" s="45">
        <f t="shared" si="11"/>
        <v>108.35798652000001</v>
      </c>
    </row>
    <row r="362" spans="1:5" ht="16.5">
      <c r="A362" s="3" t="s">
        <v>891</v>
      </c>
      <c r="B362" s="8">
        <v>59.48</v>
      </c>
      <c r="C362" s="4">
        <v>0.1</v>
      </c>
      <c r="D362" s="45">
        <f t="shared" si="10"/>
        <v>46.34961156</v>
      </c>
      <c r="E362" s="45">
        <f t="shared" si="11"/>
        <v>43.910158320000001</v>
      </c>
    </row>
    <row r="363" spans="1:5" ht="16.5">
      <c r="A363" s="3" t="s">
        <v>891</v>
      </c>
      <c r="B363" s="8">
        <v>66.78</v>
      </c>
      <c r="C363" s="4">
        <v>0.1</v>
      </c>
      <c r="D363" s="45">
        <f t="shared" si="10"/>
        <v>52.038114660000005</v>
      </c>
      <c r="E363" s="45">
        <f t="shared" si="11"/>
        <v>49.299266520000003</v>
      </c>
    </row>
    <row r="364" spans="1:5" ht="16.5">
      <c r="A364" s="3" t="s">
        <v>891</v>
      </c>
      <c r="B364" s="8">
        <v>125.28</v>
      </c>
      <c r="C364" s="4">
        <v>0.1</v>
      </c>
      <c r="D364" s="45">
        <f t="shared" si="10"/>
        <v>97.624064160000003</v>
      </c>
      <c r="E364" s="45">
        <f t="shared" si="11"/>
        <v>92.485955520000019</v>
      </c>
    </row>
    <row r="365" spans="1:5" ht="16.5">
      <c r="A365" s="3" t="s">
        <v>891</v>
      </c>
      <c r="B365" s="8">
        <v>75.48</v>
      </c>
      <c r="C365" s="4">
        <v>0.1</v>
      </c>
      <c r="D365" s="45">
        <f t="shared" si="10"/>
        <v>58.817563560000004</v>
      </c>
      <c r="E365" s="45">
        <f t="shared" si="11"/>
        <v>55.721902320000005</v>
      </c>
    </row>
    <row r="366" spans="1:5" ht="16.5">
      <c r="A366" s="3" t="s">
        <v>891</v>
      </c>
      <c r="B366" s="8">
        <v>57.68</v>
      </c>
      <c r="C366" s="4">
        <v>0.1</v>
      </c>
      <c r="D366" s="45">
        <f t="shared" si="10"/>
        <v>44.946966959999997</v>
      </c>
      <c r="E366" s="45">
        <f t="shared" si="11"/>
        <v>42.581337120000001</v>
      </c>
    </row>
    <row r="367" spans="1:5" ht="16.5">
      <c r="A367" s="3" t="s">
        <v>891</v>
      </c>
      <c r="B367" s="8">
        <v>64.08</v>
      </c>
      <c r="C367" s="4">
        <v>0.1</v>
      </c>
      <c r="D367" s="45">
        <f t="shared" si="10"/>
        <v>49.934147760000002</v>
      </c>
      <c r="E367" s="45">
        <f t="shared" si="11"/>
        <v>47.30603472</v>
      </c>
    </row>
    <row r="368" spans="1:5" ht="15.75">
      <c r="A368" s="3" t="s">
        <v>393</v>
      </c>
      <c r="B368" s="8">
        <v>74.78</v>
      </c>
      <c r="C368" s="4">
        <v>0.1</v>
      </c>
      <c r="D368" s="45">
        <f t="shared" si="10"/>
        <v>58.272090660000003</v>
      </c>
      <c r="E368" s="45">
        <f t="shared" si="11"/>
        <v>55.205138520000006</v>
      </c>
    </row>
    <row r="369" spans="1:5" ht="15.75">
      <c r="A369" s="3" t="s">
        <v>396</v>
      </c>
      <c r="B369" s="8">
        <v>79.28</v>
      </c>
      <c r="C369" s="4">
        <v>0.1</v>
      </c>
      <c r="D369" s="45">
        <f t="shared" si="10"/>
        <v>61.778702160000009</v>
      </c>
      <c r="E369" s="45">
        <f t="shared" si="11"/>
        <v>58.527191520000009</v>
      </c>
    </row>
    <row r="370" spans="1:5" ht="15.75">
      <c r="A370" s="3" t="s">
        <v>398</v>
      </c>
      <c r="B370" s="8">
        <v>146.78</v>
      </c>
      <c r="C370" s="4">
        <v>0.1</v>
      </c>
      <c r="D370" s="45">
        <f t="shared" si="10"/>
        <v>114.37787466</v>
      </c>
      <c r="E370" s="45">
        <f t="shared" si="11"/>
        <v>108.35798652000001</v>
      </c>
    </row>
    <row r="371" spans="1:5" ht="15.75">
      <c r="A371" s="3" t="s">
        <v>400</v>
      </c>
      <c r="B371" s="8">
        <v>303.47999999999996</v>
      </c>
      <c r="C371" s="4">
        <v>0.1</v>
      </c>
      <c r="D371" s="45">
        <f t="shared" si="10"/>
        <v>236.48587955999994</v>
      </c>
      <c r="E371" s="45">
        <f t="shared" si="11"/>
        <v>224.03925431999997</v>
      </c>
    </row>
    <row r="372" spans="1:5" ht="15.75">
      <c r="A372" s="3" t="s">
        <v>402</v>
      </c>
      <c r="B372" s="8">
        <v>385.47999999999996</v>
      </c>
      <c r="C372" s="4">
        <v>0.1</v>
      </c>
      <c r="D372" s="45">
        <f t="shared" si="10"/>
        <v>300.38413355999995</v>
      </c>
      <c r="E372" s="45">
        <f t="shared" si="11"/>
        <v>284.57444231999995</v>
      </c>
    </row>
    <row r="373" spans="1:5" ht="15.75">
      <c r="A373" s="3" t="s">
        <v>887</v>
      </c>
      <c r="B373" s="8">
        <v>105.78</v>
      </c>
      <c r="C373" s="4">
        <v>0.1</v>
      </c>
      <c r="D373" s="45">
        <f t="shared" si="10"/>
        <v>82.428747659999999</v>
      </c>
      <c r="E373" s="45">
        <f t="shared" si="11"/>
        <v>78.090392520000009</v>
      </c>
    </row>
    <row r="374" spans="1:5" ht="15.75">
      <c r="A374" s="3" t="s">
        <v>888</v>
      </c>
      <c r="B374" s="8">
        <v>110.58</v>
      </c>
      <c r="C374" s="4">
        <v>0.1</v>
      </c>
      <c r="D374" s="45">
        <f t="shared" si="10"/>
        <v>86.169133260000009</v>
      </c>
      <c r="E374" s="45">
        <f t="shared" si="11"/>
        <v>81.633915720000019</v>
      </c>
    </row>
    <row r="375" spans="1:5" ht="16.5">
      <c r="A375" s="3" t="s">
        <v>890</v>
      </c>
      <c r="B375" s="8">
        <v>16.579999999999998</v>
      </c>
      <c r="C375" s="4">
        <v>0.1</v>
      </c>
      <c r="D375" s="45">
        <f t="shared" si="10"/>
        <v>12.91991526</v>
      </c>
      <c r="E375" s="45">
        <f t="shared" si="11"/>
        <v>12.23991972</v>
      </c>
    </row>
    <row r="376" spans="1:5" ht="16.5">
      <c r="A376" s="3" t="s">
        <v>890</v>
      </c>
      <c r="B376" s="8">
        <v>17.479999999999997</v>
      </c>
      <c r="C376" s="4">
        <v>0.1</v>
      </c>
      <c r="D376" s="45">
        <f t="shared" si="10"/>
        <v>13.621237559999997</v>
      </c>
      <c r="E376" s="45">
        <f t="shared" si="11"/>
        <v>12.90433032</v>
      </c>
    </row>
    <row r="377" spans="1:5" ht="16.5">
      <c r="A377" s="3" t="s">
        <v>890</v>
      </c>
      <c r="B377" s="8">
        <v>91.98</v>
      </c>
      <c r="C377" s="4">
        <v>0.1</v>
      </c>
      <c r="D377" s="45">
        <f t="shared" si="10"/>
        <v>71.675139060000006</v>
      </c>
      <c r="E377" s="45">
        <f t="shared" si="11"/>
        <v>67.90276332000002</v>
      </c>
    </row>
    <row r="378" spans="1:5" ht="16.5">
      <c r="A378" s="3" t="s">
        <v>890</v>
      </c>
      <c r="B378" s="8">
        <v>105.88</v>
      </c>
      <c r="C378" s="4">
        <v>0.1</v>
      </c>
      <c r="D378" s="45">
        <f t="shared" si="10"/>
        <v>82.506672359999996</v>
      </c>
      <c r="E378" s="45">
        <f t="shared" si="11"/>
        <v>78.164215920000004</v>
      </c>
    </row>
    <row r="379" spans="1:5" ht="16.5">
      <c r="A379" s="3" t="s">
        <v>891</v>
      </c>
      <c r="B379" s="8">
        <v>10.18</v>
      </c>
      <c r="C379" s="4">
        <v>0.1</v>
      </c>
      <c r="D379" s="45">
        <f t="shared" si="10"/>
        <v>7.9327344600000007</v>
      </c>
      <c r="E379" s="45">
        <f t="shared" si="11"/>
        <v>7.5152221200000016</v>
      </c>
    </row>
    <row r="380" spans="1:5" ht="16.5">
      <c r="A380" s="3" t="s">
        <v>891</v>
      </c>
      <c r="B380" s="8">
        <v>19.979999999999997</v>
      </c>
      <c r="C380" s="4">
        <v>0.1</v>
      </c>
      <c r="D380" s="45">
        <f t="shared" si="10"/>
        <v>15.569355059999999</v>
      </c>
      <c r="E380" s="45">
        <f t="shared" si="11"/>
        <v>14.749915319999999</v>
      </c>
    </row>
    <row r="381" spans="1:5" ht="16.5">
      <c r="A381" s="3" t="s">
        <v>891</v>
      </c>
      <c r="B381" s="8">
        <v>22.38</v>
      </c>
      <c r="C381" s="4">
        <v>0.1</v>
      </c>
      <c r="D381" s="45">
        <f t="shared" si="10"/>
        <v>17.439547859999998</v>
      </c>
      <c r="E381" s="45">
        <f t="shared" si="11"/>
        <v>16.521676920000001</v>
      </c>
    </row>
    <row r="382" spans="1:5" ht="16.5">
      <c r="A382" s="3" t="s">
        <v>891</v>
      </c>
      <c r="B382" s="8">
        <v>9.2799999999999994</v>
      </c>
      <c r="C382" s="4">
        <v>0.1</v>
      </c>
      <c r="D382" s="45">
        <f t="shared" si="10"/>
        <v>7.2314121599999996</v>
      </c>
      <c r="E382" s="45">
        <f t="shared" si="11"/>
        <v>6.8508115200000015</v>
      </c>
    </row>
    <row r="383" spans="1:5" ht="16.5">
      <c r="A383" s="3" t="s">
        <v>891</v>
      </c>
      <c r="B383" s="8">
        <v>9.2799999999999994</v>
      </c>
      <c r="C383" s="4">
        <v>0.1</v>
      </c>
      <c r="D383" s="45">
        <f t="shared" si="10"/>
        <v>7.2314121599999996</v>
      </c>
      <c r="E383" s="45">
        <f t="shared" si="11"/>
        <v>6.8508115200000015</v>
      </c>
    </row>
    <row r="384" spans="1:5" ht="16.5">
      <c r="A384" s="3" t="s">
        <v>891</v>
      </c>
      <c r="B384" s="8">
        <v>9.48</v>
      </c>
      <c r="C384" s="4">
        <v>0.1</v>
      </c>
      <c r="D384" s="45">
        <f t="shared" si="10"/>
        <v>7.3872615600000007</v>
      </c>
      <c r="E384" s="45">
        <f t="shared" si="11"/>
        <v>6.9984583200000001</v>
      </c>
    </row>
    <row r="385" spans="1:5" ht="16.5">
      <c r="A385" s="3" t="s">
        <v>891</v>
      </c>
      <c r="B385" s="8">
        <v>9.48</v>
      </c>
      <c r="C385" s="4">
        <v>0.1</v>
      </c>
      <c r="D385" s="45">
        <f t="shared" si="10"/>
        <v>7.3872615600000007</v>
      </c>
      <c r="E385" s="45">
        <f t="shared" si="11"/>
        <v>6.9984583200000001</v>
      </c>
    </row>
    <row r="386" spans="1:5" ht="16.5">
      <c r="A386" s="3" t="s">
        <v>891</v>
      </c>
      <c r="B386" s="8">
        <v>24.779999999999998</v>
      </c>
      <c r="C386" s="4">
        <v>0.1</v>
      </c>
      <c r="D386" s="45">
        <f t="shared" si="10"/>
        <v>19.309740659999999</v>
      </c>
      <c r="E386" s="45">
        <f t="shared" si="11"/>
        <v>18.293438519999999</v>
      </c>
    </row>
    <row r="387" spans="1:5" ht="16.5">
      <c r="A387" s="3" t="s">
        <v>891</v>
      </c>
      <c r="B387" s="8">
        <v>26.479999999999997</v>
      </c>
      <c r="C387" s="4">
        <v>0.1</v>
      </c>
      <c r="D387" s="45">
        <f t="shared" ref="D387:D437" si="12">B387*(1-C387)*0.93*0.95*0.98</f>
        <v>20.634460559999997</v>
      </c>
      <c r="E387" s="45">
        <f t="shared" ref="E387:E437" si="13">B387*(1-C387)*0.93*0.9*0.98</f>
        <v>19.54843632</v>
      </c>
    </row>
    <row r="388" spans="1:5" ht="16.5">
      <c r="A388" s="3" t="s">
        <v>891</v>
      </c>
      <c r="B388" s="8">
        <v>21.979999999999997</v>
      </c>
      <c r="C388" s="4">
        <v>0.1</v>
      </c>
      <c r="D388" s="45">
        <f t="shared" si="12"/>
        <v>17.127849059999999</v>
      </c>
      <c r="E388" s="45">
        <f t="shared" si="13"/>
        <v>16.22638332</v>
      </c>
    </row>
    <row r="389" spans="1:5" ht="16.5">
      <c r="A389" s="3" t="s">
        <v>890</v>
      </c>
      <c r="B389" s="8">
        <v>22.779999999999998</v>
      </c>
      <c r="C389" s="4">
        <v>0.05</v>
      </c>
      <c r="D389" s="45">
        <f t="shared" si="12"/>
        <v>18.737427029999999</v>
      </c>
      <c r="E389" s="45">
        <f t="shared" si="13"/>
        <v>17.75124666</v>
      </c>
    </row>
    <row r="390" spans="1:5" ht="16.5">
      <c r="A390" s="3" t="s">
        <v>890</v>
      </c>
      <c r="B390" s="8">
        <v>22.779999999999998</v>
      </c>
      <c r="C390" s="4">
        <v>0.05</v>
      </c>
      <c r="D390" s="45">
        <f t="shared" si="12"/>
        <v>18.737427029999999</v>
      </c>
      <c r="E390" s="45">
        <f t="shared" si="13"/>
        <v>17.75124666</v>
      </c>
    </row>
    <row r="391" spans="1:5" ht="16.5">
      <c r="A391" s="3" t="s">
        <v>890</v>
      </c>
      <c r="B391" s="8">
        <v>22.779999999999998</v>
      </c>
      <c r="C391" s="4">
        <v>0.05</v>
      </c>
      <c r="D391" s="45">
        <f t="shared" si="12"/>
        <v>18.737427029999999</v>
      </c>
      <c r="E391" s="45">
        <f t="shared" si="13"/>
        <v>17.75124666</v>
      </c>
    </row>
    <row r="392" spans="1:5" ht="16.5">
      <c r="A392" s="3" t="s">
        <v>890</v>
      </c>
      <c r="B392" s="8">
        <v>22.779999999999998</v>
      </c>
      <c r="C392" s="4">
        <v>0.05</v>
      </c>
      <c r="D392" s="45">
        <f t="shared" si="12"/>
        <v>18.737427029999999</v>
      </c>
      <c r="E392" s="45">
        <f t="shared" si="13"/>
        <v>17.75124666</v>
      </c>
    </row>
    <row r="393" spans="1:5" ht="16.5">
      <c r="A393" s="3" t="s">
        <v>890</v>
      </c>
      <c r="B393" s="8">
        <v>22.779999999999998</v>
      </c>
      <c r="C393" s="4">
        <v>0.05</v>
      </c>
      <c r="D393" s="45">
        <f t="shared" si="12"/>
        <v>18.737427029999999</v>
      </c>
      <c r="E393" s="45">
        <f t="shared" si="13"/>
        <v>17.75124666</v>
      </c>
    </row>
    <row r="394" spans="1:5" ht="16.5">
      <c r="A394" s="3" t="s">
        <v>890</v>
      </c>
      <c r="B394" s="8">
        <v>22.779999999999998</v>
      </c>
      <c r="C394" s="4">
        <v>0.05</v>
      </c>
      <c r="D394" s="45">
        <f t="shared" si="12"/>
        <v>18.737427029999999</v>
      </c>
      <c r="E394" s="45">
        <f t="shared" si="13"/>
        <v>17.75124666</v>
      </c>
    </row>
    <row r="395" spans="1:5" ht="16.5">
      <c r="A395" s="3" t="s">
        <v>890</v>
      </c>
      <c r="B395" s="8">
        <v>22.779999999999998</v>
      </c>
      <c r="C395" s="4">
        <v>0.05</v>
      </c>
      <c r="D395" s="45">
        <f t="shared" si="12"/>
        <v>18.737427029999999</v>
      </c>
      <c r="E395" s="45">
        <f t="shared" si="13"/>
        <v>17.75124666</v>
      </c>
    </row>
    <row r="396" spans="1:5" ht="16.5">
      <c r="A396" s="3" t="s">
        <v>890</v>
      </c>
      <c r="B396" s="8">
        <v>26.979999999999997</v>
      </c>
      <c r="C396" s="4">
        <v>0.05</v>
      </c>
      <c r="D396" s="45">
        <f t="shared" si="12"/>
        <v>22.192088729999995</v>
      </c>
      <c r="E396" s="45">
        <f t="shared" si="13"/>
        <v>21.02408406</v>
      </c>
    </row>
    <row r="397" spans="1:5" ht="16.5">
      <c r="A397" s="3" t="s">
        <v>890</v>
      </c>
      <c r="B397" s="8">
        <v>26.979999999999997</v>
      </c>
      <c r="C397" s="4">
        <v>0.05</v>
      </c>
      <c r="D397" s="45">
        <f t="shared" si="12"/>
        <v>22.192088729999995</v>
      </c>
      <c r="E397" s="45">
        <f t="shared" si="13"/>
        <v>21.02408406</v>
      </c>
    </row>
    <row r="398" spans="1:5" ht="16.5">
      <c r="A398" s="3" t="s">
        <v>890</v>
      </c>
      <c r="B398" s="8">
        <v>26.979999999999997</v>
      </c>
      <c r="C398" s="4">
        <v>0.05</v>
      </c>
      <c r="D398" s="45">
        <f t="shared" si="12"/>
        <v>22.192088729999995</v>
      </c>
      <c r="E398" s="45">
        <f t="shared" si="13"/>
        <v>21.02408406</v>
      </c>
    </row>
    <row r="399" spans="1:5" ht="16.5">
      <c r="A399" s="3" t="s">
        <v>890</v>
      </c>
      <c r="B399" s="8">
        <v>22.779999999999998</v>
      </c>
      <c r="C399" s="4">
        <v>0.05</v>
      </c>
      <c r="D399" s="45">
        <f t="shared" si="12"/>
        <v>18.737427029999999</v>
      </c>
      <c r="E399" s="45">
        <f t="shared" si="13"/>
        <v>17.75124666</v>
      </c>
    </row>
    <row r="400" spans="1:5" ht="16.5">
      <c r="A400" s="3" t="s">
        <v>890</v>
      </c>
      <c r="B400" s="8">
        <v>22.779999999999998</v>
      </c>
      <c r="C400" s="4">
        <v>0.05</v>
      </c>
      <c r="D400" s="45">
        <f t="shared" si="12"/>
        <v>18.737427029999999</v>
      </c>
      <c r="E400" s="45">
        <f t="shared" si="13"/>
        <v>17.75124666</v>
      </c>
    </row>
    <row r="401" spans="1:5" ht="16.5">
      <c r="A401" s="3" t="s">
        <v>890</v>
      </c>
      <c r="B401" s="8">
        <v>22.779999999999998</v>
      </c>
      <c r="C401" s="4">
        <v>0.05</v>
      </c>
      <c r="D401" s="45">
        <f t="shared" si="12"/>
        <v>18.737427029999999</v>
      </c>
      <c r="E401" s="45">
        <f t="shared" si="13"/>
        <v>17.75124666</v>
      </c>
    </row>
    <row r="402" spans="1:5" ht="16.5">
      <c r="A402" s="3" t="s">
        <v>890</v>
      </c>
      <c r="B402" s="8">
        <v>22.779999999999998</v>
      </c>
      <c r="C402" s="4">
        <v>0.05</v>
      </c>
      <c r="D402" s="45">
        <f t="shared" si="12"/>
        <v>18.737427029999999</v>
      </c>
      <c r="E402" s="45">
        <f t="shared" si="13"/>
        <v>17.75124666</v>
      </c>
    </row>
    <row r="403" spans="1:5" ht="16.5">
      <c r="A403" s="3" t="s">
        <v>890</v>
      </c>
      <c r="B403" s="8">
        <v>26.979999999999997</v>
      </c>
      <c r="C403" s="4">
        <v>0.05</v>
      </c>
      <c r="D403" s="45">
        <f t="shared" si="12"/>
        <v>22.192088729999995</v>
      </c>
      <c r="E403" s="45">
        <f t="shared" si="13"/>
        <v>21.02408406</v>
      </c>
    </row>
    <row r="404" spans="1:5" ht="16.5">
      <c r="A404" s="3" t="s">
        <v>890</v>
      </c>
      <c r="B404" s="8">
        <v>26.979999999999997</v>
      </c>
      <c r="C404" s="4">
        <v>0.05</v>
      </c>
      <c r="D404" s="45">
        <f t="shared" si="12"/>
        <v>22.192088729999995</v>
      </c>
      <c r="E404" s="45">
        <f t="shared" si="13"/>
        <v>21.02408406</v>
      </c>
    </row>
    <row r="405" spans="1:5" ht="16.5">
      <c r="A405" s="3" t="s">
        <v>890</v>
      </c>
      <c r="B405" s="8">
        <v>26.979999999999997</v>
      </c>
      <c r="C405" s="4">
        <v>0.05</v>
      </c>
      <c r="D405" s="45">
        <f t="shared" si="12"/>
        <v>22.192088729999995</v>
      </c>
      <c r="E405" s="45">
        <f t="shared" si="13"/>
        <v>21.02408406</v>
      </c>
    </row>
    <row r="406" spans="1:5" ht="16.5">
      <c r="A406" s="3" t="s">
        <v>890</v>
      </c>
      <c r="B406" s="8">
        <v>26.979999999999997</v>
      </c>
      <c r="C406" s="4">
        <v>0.05</v>
      </c>
      <c r="D406" s="45">
        <f t="shared" si="12"/>
        <v>22.192088729999995</v>
      </c>
      <c r="E406" s="45">
        <f t="shared" si="13"/>
        <v>21.02408406</v>
      </c>
    </row>
    <row r="407" spans="1:5" ht="16.5">
      <c r="A407" s="3" t="s">
        <v>890</v>
      </c>
      <c r="B407" s="8">
        <v>204.38000000000002</v>
      </c>
      <c r="C407" s="4">
        <v>0.05</v>
      </c>
      <c r="D407" s="45">
        <f t="shared" si="12"/>
        <v>168.11041863</v>
      </c>
      <c r="E407" s="45">
        <f t="shared" si="13"/>
        <v>159.26250186000001</v>
      </c>
    </row>
    <row r="408" spans="1:5" ht="16.5">
      <c r="A408" s="3" t="s">
        <v>890</v>
      </c>
      <c r="B408" s="8">
        <v>243.68</v>
      </c>
      <c r="C408" s="4">
        <v>0</v>
      </c>
      <c r="D408" s="45">
        <f t="shared" si="12"/>
        <v>210.98545440000004</v>
      </c>
      <c r="E408" s="45">
        <f t="shared" si="13"/>
        <v>199.88095680000004</v>
      </c>
    </row>
    <row r="409" spans="1:5" ht="16.5">
      <c r="A409" s="3" t="s">
        <v>890</v>
      </c>
      <c r="B409" s="8">
        <v>358.28</v>
      </c>
      <c r="C409" s="4">
        <v>0</v>
      </c>
      <c r="D409" s="45">
        <f t="shared" si="12"/>
        <v>310.20957239999996</v>
      </c>
      <c r="E409" s="45">
        <f t="shared" si="13"/>
        <v>293.88275279999999</v>
      </c>
    </row>
    <row r="410" spans="1:5" ht="16.5">
      <c r="A410" s="3" t="s">
        <v>890</v>
      </c>
      <c r="B410" s="8">
        <v>403.38</v>
      </c>
      <c r="C410" s="4">
        <v>0</v>
      </c>
      <c r="D410" s="45">
        <f t="shared" si="12"/>
        <v>349.25850539999999</v>
      </c>
      <c r="E410" s="45">
        <f t="shared" si="13"/>
        <v>330.87647880000003</v>
      </c>
    </row>
    <row r="411" spans="1:5" ht="16.5">
      <c r="A411" s="3" t="s">
        <v>890</v>
      </c>
      <c r="B411" s="8">
        <v>397.47999999999996</v>
      </c>
      <c r="C411" s="4">
        <v>0</v>
      </c>
      <c r="D411" s="45">
        <f t="shared" si="12"/>
        <v>344.15010839999997</v>
      </c>
      <c r="E411" s="45">
        <f t="shared" si="13"/>
        <v>326.03694479999996</v>
      </c>
    </row>
    <row r="412" spans="1:5" ht="16.5">
      <c r="A412" s="3" t="s">
        <v>890</v>
      </c>
      <c r="B412" s="8">
        <v>442.78</v>
      </c>
      <c r="C412" s="4">
        <v>0</v>
      </c>
      <c r="D412" s="45">
        <f t="shared" si="12"/>
        <v>383.37220739999998</v>
      </c>
      <c r="E412" s="45">
        <f t="shared" si="13"/>
        <v>363.19472279999997</v>
      </c>
    </row>
    <row r="413" spans="1:5" ht="16.5">
      <c r="A413" s="3" t="s">
        <v>890</v>
      </c>
      <c r="B413" s="8">
        <v>480.08</v>
      </c>
      <c r="C413" s="4">
        <v>0</v>
      </c>
      <c r="D413" s="45">
        <f t="shared" si="12"/>
        <v>415.66766639999997</v>
      </c>
      <c r="E413" s="45">
        <f t="shared" si="13"/>
        <v>393.79042079999999</v>
      </c>
    </row>
    <row r="414" spans="1:5" ht="16.5">
      <c r="A414" s="3" t="s">
        <v>890</v>
      </c>
      <c r="B414" s="8">
        <v>548.78000000000009</v>
      </c>
      <c r="C414" s="4">
        <v>0</v>
      </c>
      <c r="D414" s="45">
        <f t="shared" si="12"/>
        <v>475.15018740000005</v>
      </c>
      <c r="E414" s="45">
        <f t="shared" si="13"/>
        <v>450.14228280000009</v>
      </c>
    </row>
    <row r="415" spans="1:5" ht="16.5">
      <c r="A415" s="3" t="s">
        <v>890</v>
      </c>
      <c r="B415" s="8">
        <v>125.88</v>
      </c>
      <c r="C415" s="4">
        <v>0</v>
      </c>
      <c r="D415" s="45">
        <f t="shared" si="12"/>
        <v>108.9906804</v>
      </c>
      <c r="E415" s="45">
        <f t="shared" si="13"/>
        <v>103.2543288</v>
      </c>
    </row>
    <row r="416" spans="1:5" ht="16.5">
      <c r="A416" s="3" t="s">
        <v>890</v>
      </c>
      <c r="B416" s="8">
        <v>138.58000000000001</v>
      </c>
      <c r="C416" s="4">
        <v>0</v>
      </c>
      <c r="D416" s="45">
        <f t="shared" si="12"/>
        <v>119.98672140000002</v>
      </c>
      <c r="E416" s="45">
        <f t="shared" si="13"/>
        <v>113.67163080000003</v>
      </c>
    </row>
    <row r="417" spans="1:5" ht="16.5">
      <c r="A417" s="3" t="s">
        <v>891</v>
      </c>
      <c r="B417" s="8" t="e">
        <f t="shared" ref="B417" si="14">TRUNC(#REF!*1.05,1)+0.08</f>
        <v>#REF!</v>
      </c>
      <c r="C417" s="4">
        <v>0</v>
      </c>
      <c r="D417" s="45" t="e">
        <f t="shared" si="12"/>
        <v>#REF!</v>
      </c>
      <c r="E417" s="45" t="e">
        <f t="shared" si="13"/>
        <v>#REF!</v>
      </c>
    </row>
    <row r="418" spans="1:5" ht="16.5">
      <c r="A418" s="3" t="s">
        <v>891</v>
      </c>
      <c r="B418" s="8" t="e">
        <f t="shared" ref="B418" si="15">TRUNC(#REF!*1.05,1)+0.08</f>
        <v>#REF!</v>
      </c>
      <c r="C418" s="4">
        <v>0</v>
      </c>
      <c r="D418" s="45" t="e">
        <f t="shared" si="12"/>
        <v>#REF!</v>
      </c>
      <c r="E418" s="45" t="e">
        <f t="shared" si="13"/>
        <v>#REF!</v>
      </c>
    </row>
    <row r="419" spans="1:5" ht="16.5">
      <c r="A419" s="3" t="s">
        <v>890</v>
      </c>
      <c r="B419" s="8" t="e">
        <f t="shared" ref="B419" si="16">TRUNC(#REF!*1.05,1)+0.08</f>
        <v>#REF!</v>
      </c>
      <c r="C419" s="4">
        <v>0</v>
      </c>
      <c r="D419" s="45" t="e">
        <f t="shared" si="12"/>
        <v>#REF!</v>
      </c>
      <c r="E419" s="45" t="e">
        <f t="shared" si="13"/>
        <v>#REF!</v>
      </c>
    </row>
    <row r="420" spans="1:5" ht="16.5">
      <c r="A420" s="3" t="s">
        <v>890</v>
      </c>
      <c r="B420" s="8" t="e">
        <f t="shared" ref="B420" si="17">TRUNC(#REF!*1.05,1)+0.08</f>
        <v>#REF!</v>
      </c>
      <c r="C420" s="4">
        <v>0</v>
      </c>
      <c r="D420" s="45" t="e">
        <f t="shared" si="12"/>
        <v>#REF!</v>
      </c>
      <c r="E420" s="45" t="e">
        <f t="shared" si="13"/>
        <v>#REF!</v>
      </c>
    </row>
    <row r="421" spans="1:5" ht="16.5">
      <c r="A421" s="3" t="s">
        <v>890</v>
      </c>
      <c r="B421" s="8" t="e">
        <f t="shared" ref="B421" si="18">TRUNC(#REF!*1.05,1)+0.08</f>
        <v>#REF!</v>
      </c>
      <c r="C421" s="4">
        <v>0</v>
      </c>
      <c r="D421" s="45" t="e">
        <f t="shared" si="12"/>
        <v>#REF!</v>
      </c>
      <c r="E421" s="45" t="e">
        <f t="shared" si="13"/>
        <v>#REF!</v>
      </c>
    </row>
    <row r="422" spans="1:5" ht="16.5">
      <c r="A422" s="3" t="s">
        <v>890</v>
      </c>
      <c r="B422" s="8" t="e">
        <f t="shared" ref="B422" si="19">TRUNC(#REF!*1.05,1)+0.08</f>
        <v>#REF!</v>
      </c>
      <c r="C422" s="4">
        <v>0</v>
      </c>
      <c r="D422" s="45" t="e">
        <f t="shared" si="12"/>
        <v>#REF!</v>
      </c>
      <c r="E422" s="45" t="e">
        <f t="shared" si="13"/>
        <v>#REF!</v>
      </c>
    </row>
    <row r="423" spans="1:5" ht="16.5">
      <c r="A423" s="3" t="s">
        <v>890</v>
      </c>
      <c r="B423" s="8" t="e">
        <f t="shared" ref="B423" si="20">TRUNC(#REF!*1.05,1)+0.08</f>
        <v>#REF!</v>
      </c>
      <c r="C423" s="4">
        <v>0</v>
      </c>
      <c r="D423" s="45" t="e">
        <f t="shared" si="12"/>
        <v>#REF!</v>
      </c>
      <c r="E423" s="45" t="e">
        <f t="shared" si="13"/>
        <v>#REF!</v>
      </c>
    </row>
    <row r="424" spans="1:5" ht="16.5">
      <c r="A424" s="3" t="s">
        <v>890</v>
      </c>
      <c r="B424" s="8" t="e">
        <f t="shared" ref="B424" si="21">TRUNC(#REF!*1.05,1)+0.08</f>
        <v>#REF!</v>
      </c>
      <c r="C424" s="4">
        <v>0</v>
      </c>
      <c r="D424" s="45" t="e">
        <f t="shared" si="12"/>
        <v>#REF!</v>
      </c>
      <c r="E424" s="45" t="e">
        <f t="shared" si="13"/>
        <v>#REF!</v>
      </c>
    </row>
    <row r="425" spans="1:5" ht="16.5">
      <c r="A425" s="3" t="s">
        <v>890</v>
      </c>
      <c r="B425" s="8" t="e">
        <f t="shared" ref="B425" si="22">TRUNC(#REF!*1.05,1)+0.08</f>
        <v>#REF!</v>
      </c>
      <c r="C425" s="4">
        <v>0</v>
      </c>
      <c r="D425" s="45" t="e">
        <f t="shared" si="12"/>
        <v>#REF!</v>
      </c>
      <c r="E425" s="45" t="e">
        <f t="shared" si="13"/>
        <v>#REF!</v>
      </c>
    </row>
    <row r="426" spans="1:5" ht="16.5">
      <c r="A426" s="3" t="s">
        <v>890</v>
      </c>
      <c r="B426" s="8">
        <v>91.18</v>
      </c>
      <c r="C426" s="4">
        <v>0</v>
      </c>
      <c r="D426" s="45">
        <f t="shared" si="12"/>
        <v>78.946379399999998</v>
      </c>
      <c r="E426" s="45">
        <f t="shared" si="13"/>
        <v>74.791306800000015</v>
      </c>
    </row>
    <row r="427" spans="1:5" ht="16.5">
      <c r="A427" s="3" t="s">
        <v>890</v>
      </c>
      <c r="B427" s="8">
        <v>115.88</v>
      </c>
      <c r="C427" s="4">
        <v>0</v>
      </c>
      <c r="D427" s="45">
        <f t="shared" si="12"/>
        <v>100.33238039999999</v>
      </c>
      <c r="E427" s="45">
        <f t="shared" si="13"/>
        <v>95.051728800000006</v>
      </c>
    </row>
    <row r="428" spans="1:5" ht="16.5">
      <c r="A428" s="3" t="s">
        <v>891</v>
      </c>
      <c r="B428" s="8">
        <v>68.28</v>
      </c>
      <c r="C428" s="4">
        <v>0</v>
      </c>
      <c r="D428" s="45">
        <f t="shared" si="12"/>
        <v>59.118872400000001</v>
      </c>
      <c r="E428" s="45">
        <f t="shared" si="13"/>
        <v>56.007352800000007</v>
      </c>
    </row>
    <row r="429" spans="1:5" ht="16.5">
      <c r="A429" s="3" t="s">
        <v>891</v>
      </c>
      <c r="B429" s="8">
        <v>62.68</v>
      </c>
      <c r="C429" s="4">
        <v>0</v>
      </c>
      <c r="D429" s="45">
        <f t="shared" si="12"/>
        <v>54.270224400000004</v>
      </c>
      <c r="E429" s="45">
        <f t="shared" si="13"/>
        <v>51.413896800000003</v>
      </c>
    </row>
    <row r="430" spans="1:5" ht="16.5">
      <c r="A430" s="3" t="s">
        <v>891</v>
      </c>
      <c r="B430" s="8">
        <v>80.78</v>
      </c>
      <c r="C430" s="4">
        <v>0</v>
      </c>
      <c r="D430" s="45">
        <f t="shared" si="12"/>
        <v>69.941747399999997</v>
      </c>
      <c r="E430" s="45">
        <f t="shared" si="13"/>
        <v>66.260602800000001</v>
      </c>
    </row>
    <row r="431" spans="1:5" ht="16.5">
      <c r="A431" s="3" t="s">
        <v>892</v>
      </c>
      <c r="B431" s="8">
        <v>38.479999999999997</v>
      </c>
      <c r="C431" s="4">
        <v>0.05</v>
      </c>
      <c r="D431" s="45">
        <f t="shared" si="12"/>
        <v>31.651281479999994</v>
      </c>
      <c r="E431" s="45">
        <f t="shared" si="13"/>
        <v>29.985424559999995</v>
      </c>
    </row>
    <row r="432" spans="1:5" ht="16.5">
      <c r="A432" s="3" t="s">
        <v>892</v>
      </c>
      <c r="B432" s="8">
        <v>52.58</v>
      </c>
      <c r="C432" s="4">
        <v>0.05</v>
      </c>
      <c r="D432" s="45">
        <f t="shared" si="12"/>
        <v>43.249074329999992</v>
      </c>
      <c r="E432" s="45">
        <f t="shared" si="13"/>
        <v>40.972807259999996</v>
      </c>
    </row>
    <row r="433" spans="1:5" ht="16.5">
      <c r="A433" s="3" t="s">
        <v>892</v>
      </c>
      <c r="B433" s="8">
        <v>49.58</v>
      </c>
      <c r="C433" s="4">
        <v>0.05</v>
      </c>
      <c r="D433" s="45">
        <f t="shared" si="12"/>
        <v>40.781458829999998</v>
      </c>
      <c r="E433" s="45">
        <f t="shared" si="13"/>
        <v>38.635066260000002</v>
      </c>
    </row>
    <row r="434" spans="1:5" ht="16.5">
      <c r="A434" s="3" t="s">
        <v>892</v>
      </c>
      <c r="B434" s="8">
        <v>63.68</v>
      </c>
      <c r="C434" s="4">
        <v>0.05</v>
      </c>
      <c r="D434" s="45">
        <f t="shared" si="12"/>
        <v>52.379251679999996</v>
      </c>
      <c r="E434" s="45">
        <f t="shared" si="13"/>
        <v>49.62244896</v>
      </c>
    </row>
    <row r="435" spans="1:5" ht="16.5">
      <c r="A435" s="3" t="s">
        <v>892</v>
      </c>
      <c r="B435" s="8">
        <v>77.78</v>
      </c>
      <c r="C435" s="4">
        <v>0.05</v>
      </c>
      <c r="D435" s="45">
        <f t="shared" si="12"/>
        <v>63.977044529999979</v>
      </c>
      <c r="E435" s="45">
        <f t="shared" si="13"/>
        <v>60.60983165999999</v>
      </c>
    </row>
    <row r="436" spans="1:5" ht="16.5">
      <c r="A436" s="3" t="s">
        <v>892</v>
      </c>
      <c r="B436" s="8">
        <v>81.98</v>
      </c>
      <c r="C436" s="4">
        <v>0.05</v>
      </c>
      <c r="D436" s="45">
        <f t="shared" si="12"/>
        <v>67.431706230000003</v>
      </c>
      <c r="E436" s="45">
        <f t="shared" si="13"/>
        <v>63.882669060000012</v>
      </c>
    </row>
    <row r="437" spans="1:5" ht="15.75">
      <c r="A437" s="3" t="s">
        <v>889</v>
      </c>
      <c r="B437" s="8">
        <v>15.68</v>
      </c>
      <c r="C437" s="4">
        <v>0.05</v>
      </c>
      <c r="D437" s="45">
        <f t="shared" si="12"/>
        <v>12.897403679999998</v>
      </c>
      <c r="E437" s="45">
        <f t="shared" si="13"/>
        <v>12.218592960000001</v>
      </c>
    </row>
  </sheetData>
  <autoFilter ref="A1:C437" xr:uid="{00000000-0009-0000-0000-000002000000}"/>
  <phoneticPr fontId="4" type="noConversion"/>
  <conditionalFormatting sqref="C2:E437">
    <cfRule type="cellIs" dxfId="1" priority="1" operator="equal">
      <formula>0</formula>
    </cfRule>
    <cfRule type="cellIs" dxfId="0" priority="2"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锂电</vt:lpstr>
      <vt:lpstr>交流</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郑永辉</dc:creator>
  <cp:lastModifiedBy>HOMEWORK</cp:lastModifiedBy>
  <cp:lastPrinted>2026-01-21T08:21:07Z</cp:lastPrinted>
  <dcterms:created xsi:type="dcterms:W3CDTF">2024-12-17T06:10:00Z</dcterms:created>
  <dcterms:modified xsi:type="dcterms:W3CDTF">2026-02-09T16:18:23Z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462DDCCA1EE24C6EBA0A4F8C294696D5_13</vt:lpwstr>
  </property>
  <property fmtid="{D5CDD505-2E9C-101B-9397-08002B2CF9AE}" pid="3" name="KSOProductBuildVer">
    <vt:lpwstr>2052-12.1.0.16729</vt:lpwstr>
  </property>
</Properties>
</file>